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autoCompressPictures="0"/>
  <bookViews>
    <workbookView xWindow="560" yWindow="560" windowWidth="25040" windowHeight="14060"/>
  </bookViews>
  <sheets>
    <sheet name="Biogas - Upload 150910" sheetId="1" r:id="rId1"/>
    <sheet name="Analysi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2" l="1"/>
  <c r="B21" i="2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52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3" i="1"/>
  <c r="O74" i="1"/>
  <c r="O51" i="1"/>
  <c r="O14" i="1"/>
  <c r="O15" i="1"/>
  <c r="O16" i="1"/>
  <c r="O17" i="1"/>
  <c r="O18" i="1"/>
  <c r="O19" i="1"/>
  <c r="O20" i="1"/>
  <c r="O21" i="1"/>
  <c r="O22" i="1"/>
  <c r="O23" i="1"/>
  <c r="O24" i="1"/>
  <c r="O13" i="1"/>
  <c r="O4" i="1"/>
  <c r="O5" i="1"/>
  <c r="O6" i="1"/>
  <c r="O7" i="1"/>
  <c r="O8" i="1"/>
  <c r="O9" i="1"/>
  <c r="O10" i="1"/>
  <c r="O11" i="1"/>
  <c r="O3" i="1"/>
  <c r="B16" i="2"/>
  <c r="N411" i="1"/>
</calcChain>
</file>

<file path=xl/sharedStrings.xml><?xml version="1.0" encoding="utf-8"?>
<sst xmlns="http://schemas.openxmlformats.org/spreadsheetml/2006/main" count="3356" uniqueCount="1460">
  <si>
    <t>company</t>
  </si>
  <si>
    <t>plant</t>
  </si>
  <si>
    <t>city</t>
  </si>
  <si>
    <t>state</t>
  </si>
  <si>
    <t>operation</t>
  </si>
  <si>
    <t>feedstock</t>
  </si>
  <si>
    <t>chp</t>
  </si>
  <si>
    <t>web</t>
  </si>
  <si>
    <t>AA Dairy</t>
  </si>
  <si>
    <t>Candor</t>
  </si>
  <si>
    <t>NY</t>
  </si>
  <si>
    <t>Existing</t>
  </si>
  <si>
    <t>Dairy Manure</t>
  </si>
  <si>
    <t>Cogeneration</t>
  </si>
  <si>
    <t>Yes</t>
  </si>
  <si>
    <t>California Bioenergy LLC</t>
  </si>
  <si>
    <t>ABEC Bidart-Old River LLC</t>
  </si>
  <si>
    <t>Bakersfield</t>
  </si>
  <si>
    <t>CA</t>
  </si>
  <si>
    <t>Electricity</t>
  </si>
  <si>
    <t>No</t>
  </si>
  <si>
    <t>ABEC Bidart-Stockdale LLC</t>
  </si>
  <si>
    <t>ABEC New Hope LLC</t>
  </si>
  <si>
    <t>Galt</t>
  </si>
  <si>
    <t>AgPower Group</t>
  </si>
  <si>
    <t>AgPower Double A Dairy Digester</t>
  </si>
  <si>
    <t>Jerome</t>
  </si>
  <si>
    <t>ID</t>
  </si>
  <si>
    <t>http://www.agpowergroup.com/contact.php</t>
  </si>
  <si>
    <t>Akron Renewable Energy/KB BioEnergy</t>
  </si>
  <si>
    <t>Akron</t>
  </si>
  <si>
    <t>OH</t>
  </si>
  <si>
    <t>CHP</t>
  </si>
  <si>
    <t>http://www.akronohio.gov/cms/sewer/wrf_renewable_energy/index.html</t>
  </si>
  <si>
    <t>Allen Farms/Titan 55</t>
  </si>
  <si>
    <t>Oshkosh</t>
  </si>
  <si>
    <t>WI</t>
  </si>
  <si>
    <t>Dairy Manure/Animal bedding/FOG/Lactose pellets</t>
  </si>
  <si>
    <t>Alliance Dairy</t>
  </si>
  <si>
    <t>Trenton</t>
  </si>
  <si>
    <t>FL</t>
  </si>
  <si>
    <t>Amana Farms Inc.</t>
  </si>
  <si>
    <t>Amana</t>
  </si>
  <si>
    <t>IA</t>
  </si>
  <si>
    <t>Cattle Manure</t>
  </si>
  <si>
    <t>AMBRIDGE Sewage Treatment Plant</t>
  </si>
  <si>
    <t>Ambridge</t>
  </si>
  <si>
    <t>PA</t>
  </si>
  <si>
    <t>Municipal Sewage</t>
  </si>
  <si>
    <t>Pipeline Gas</t>
  </si>
  <si>
    <t>Apex Pork</t>
  </si>
  <si>
    <t>Rio</t>
  </si>
  <si>
    <t>IL</t>
  </si>
  <si>
    <t>Swine Manure</t>
  </si>
  <si>
    <t>Aria Energy</t>
  </si>
  <si>
    <t>Aria Energy - Juniper Ridge</t>
  </si>
  <si>
    <t>Old Town</t>
  </si>
  <si>
    <t>ME</t>
  </si>
  <si>
    <t>Proposed</t>
  </si>
  <si>
    <t>Asheboro WWTP</t>
  </si>
  <si>
    <t>Asheboro</t>
  </si>
  <si>
    <t>NC</t>
  </si>
  <si>
    <t>Aurora Ridge Dairy</t>
  </si>
  <si>
    <t>Aurora</t>
  </si>
  <si>
    <t>Bach Digester LLC</t>
  </si>
  <si>
    <t>Dorchester</t>
  </si>
  <si>
    <t>Bacon Hill Farm</t>
  </si>
  <si>
    <t>Dodge</t>
  </si>
  <si>
    <t>NE</t>
  </si>
  <si>
    <t>Cogeneration/CNG</t>
  </si>
  <si>
    <t>Baldwin Dairy</t>
  </si>
  <si>
    <t>Baldwin</t>
  </si>
  <si>
    <t>Boiler/Furnace Fuel</t>
  </si>
  <si>
    <t>Barham Farms / Full Circle Recycle NC</t>
  </si>
  <si>
    <t>Zebulon</t>
  </si>
  <si>
    <t>Swine Manure/Food Waste/Organic Waste</t>
  </si>
  <si>
    <t>http://fullcirclerecyclenc.com/</t>
  </si>
  <si>
    <t>Barstow's Longview Farm / AGreen Energy LLC</t>
  </si>
  <si>
    <t>Hadley</t>
  </si>
  <si>
    <t>MA</t>
  </si>
  <si>
    <t>Dairy Manure/Organics</t>
  </si>
  <si>
    <t>http://www.barstowslongviewfarm.com/</t>
  </si>
  <si>
    <t>Bergen County Utilities Authority</t>
  </si>
  <si>
    <t>Little Ferry</t>
  </si>
  <si>
    <t>NJ</t>
  </si>
  <si>
    <t>http://www.bcua.org/</t>
  </si>
  <si>
    <t>Bernie Faber Dairy / Cal-Gon Farms</t>
  </si>
  <si>
    <t>Salem</t>
  </si>
  <si>
    <t>OR</t>
  </si>
  <si>
    <t>Bettencourt Dairy B6 Farm</t>
  </si>
  <si>
    <t>Big Ox Energy</t>
  </si>
  <si>
    <t>Big Ox Energy - Riceville</t>
  </si>
  <si>
    <t>Riceville</t>
  </si>
  <si>
    <t>Big Sky West Dairy</t>
  </si>
  <si>
    <t>Gooding</t>
  </si>
  <si>
    <t>Bio Town Ag Inc.</t>
  </si>
  <si>
    <t>Reynolds</t>
  </si>
  <si>
    <t>IN</t>
  </si>
  <si>
    <t>Swine and Cattle Manure/Commercial Organic Waste</t>
  </si>
  <si>
    <t>http://biotownag.com/</t>
  </si>
  <si>
    <t>Waste Industries, USA Inc.</t>
  </si>
  <si>
    <t>Black Creek Renewable Energy LLC</t>
  </si>
  <si>
    <t>Roseboro</t>
  </si>
  <si>
    <t>Black Farms</t>
  </si>
  <si>
    <t>Lillington</t>
  </si>
  <si>
    <t>Bloomington &amp; Normal - West WRF</t>
  </si>
  <si>
    <t>Bloomington</t>
  </si>
  <si>
    <t>Geopower Energy, LLC</t>
  </si>
  <si>
    <t>Blue Mountain Biogas LLC</t>
  </si>
  <si>
    <t>Milford</t>
  </si>
  <si>
    <t>UT</t>
  </si>
  <si>
    <t>http://geopowerenergy.com/blue-mountain-biogas-project/</t>
  </si>
  <si>
    <t>Blue Sphere Power Ltd.</t>
  </si>
  <si>
    <t>Blue Sphere</t>
  </si>
  <si>
    <t>New York</t>
  </si>
  <si>
    <t>http://www.bluespherecorporate.com</t>
  </si>
  <si>
    <t>Blue Sphere - Waste To Energy Power Plant Charolette</t>
  </si>
  <si>
    <t>Charlotte</t>
  </si>
  <si>
    <t>Under Construction</t>
  </si>
  <si>
    <t>Blue Sphere - Waste To Energy Power Plant Johnston</t>
  </si>
  <si>
    <t>Johnston</t>
  </si>
  <si>
    <t>RI</t>
  </si>
  <si>
    <t>Food Waste</t>
  </si>
  <si>
    <t>Blue Spruce Farm Inc. / Audet's Cow Power</t>
  </si>
  <si>
    <t>Bridport</t>
  </si>
  <si>
    <t>VT</t>
  </si>
  <si>
    <t>http://www.bluesprucefarmvt.com/</t>
  </si>
  <si>
    <t>Bortnick Dairy</t>
  </si>
  <si>
    <t>Conneautville</t>
  </si>
  <si>
    <t>Dairy Manure/Food Waste</t>
  </si>
  <si>
    <t>Bos Dairy</t>
  </si>
  <si>
    <t>Fair Oaks</t>
  </si>
  <si>
    <t>Boxler Dairy</t>
  </si>
  <si>
    <t>Varysburg</t>
  </si>
  <si>
    <t>Bridgewater Dairy LLC</t>
  </si>
  <si>
    <t>Montpelier</t>
  </si>
  <si>
    <t>Brinson Farms</t>
  </si>
  <si>
    <t>Prentiss</t>
  </si>
  <si>
    <t>MS</t>
  </si>
  <si>
    <t>Poultry Manure</t>
  </si>
  <si>
    <t>Cogeneration/Boiler/Furnace Fuel</t>
  </si>
  <si>
    <t>Brookside Dairy</t>
  </si>
  <si>
    <t>Homer City</t>
  </si>
  <si>
    <t>Broomfield Wastewater Treatment Facility</t>
  </si>
  <si>
    <t>Broomfield</t>
  </si>
  <si>
    <t>CO</t>
  </si>
  <si>
    <t>Brubaker Farms</t>
  </si>
  <si>
    <t>Mt. Joy</t>
  </si>
  <si>
    <t>BUCKMAN Residuals Management Facility and WRF - Jacksonville</t>
  </si>
  <si>
    <t>Jacksonville</t>
  </si>
  <si>
    <t>Bullfrog Dairy</t>
  </si>
  <si>
    <t>Imperial</t>
  </si>
  <si>
    <t>Burbank WRP</t>
  </si>
  <si>
    <t>Burbank</t>
  </si>
  <si>
    <t>Burrows Hall Farm</t>
  </si>
  <si>
    <t>Nesmith</t>
  </si>
  <si>
    <t>SC</t>
  </si>
  <si>
    <t>Butler Farms</t>
  </si>
  <si>
    <t>Hoosier Energy Rural Electric Cooperative Inc.</t>
  </si>
  <si>
    <t>Cabin Creek Renewable Energy Project</t>
  </si>
  <si>
    <t>Modoc</t>
  </si>
  <si>
    <t>CAL-Denier Dairy</t>
  </si>
  <si>
    <t>California Ethanol &amp; Power LLC</t>
  </si>
  <si>
    <t>Imperial Valley</t>
  </si>
  <si>
    <t>http://www.californiaethanolpower.com</t>
  </si>
  <si>
    <t>Castelanelli Bros. Dairy</t>
  </si>
  <si>
    <t>Lodi</t>
  </si>
  <si>
    <t>Castro Valley Water Pollution Control Facility</t>
  </si>
  <si>
    <t>San Lorenzo</t>
  </si>
  <si>
    <t>http://www.oroloma.org</t>
  </si>
  <si>
    <t>Cayuga Regional Digester Bioenergy Enterprise</t>
  </si>
  <si>
    <t>Auburn</t>
  </si>
  <si>
    <t>Cedar Rapids WWTP</t>
  </si>
  <si>
    <t>Cedar Rapids</t>
  </si>
  <si>
    <t>Central Marin Sanitation Agency</t>
  </si>
  <si>
    <t>San Rafael</t>
  </si>
  <si>
    <t>Municipal Sewage, FOG, Food waste</t>
  </si>
  <si>
    <t>http://www.cmsa.us/</t>
  </si>
  <si>
    <t>Central Sands Dairy LLC</t>
  </si>
  <si>
    <t>Nekoosa</t>
  </si>
  <si>
    <t>Chaput Family Farms</t>
  </si>
  <si>
    <t>North Troy</t>
  </si>
  <si>
    <t>Microsoft Corporation</t>
  </si>
  <si>
    <t>Cheyenne Biogas Power Plant</t>
  </si>
  <si>
    <t>Cheyenne</t>
  </si>
  <si>
    <t>WY</t>
  </si>
  <si>
    <t>Fuel Cell</t>
  </si>
  <si>
    <t>MN</t>
  </si>
  <si>
    <t>City of Boulder, Colorado WWTF</t>
  </si>
  <si>
    <t>Boulder</t>
  </si>
  <si>
    <t>https://bouldercolorado.gov/water/wastewater-treatment</t>
  </si>
  <si>
    <t>City of Coos Bay</t>
  </si>
  <si>
    <t>City of Coos Bay WWTP No. 1</t>
  </si>
  <si>
    <t>Coos Bay</t>
  </si>
  <si>
    <t>City of Coos Bay WWTP No. 2</t>
  </si>
  <si>
    <t>City of Durango WWTP</t>
  </si>
  <si>
    <t>Durango</t>
  </si>
  <si>
    <t>City of Fond du Lac Water Pollution Control Plant</t>
  </si>
  <si>
    <t>Fond du Lac</t>
  </si>
  <si>
    <t>http://www.fdl.wi.gov/departments.iml?DeptID=31&amp;DeptPage=123</t>
  </si>
  <si>
    <t>City of Gresham</t>
  </si>
  <si>
    <t>Gresham</t>
  </si>
  <si>
    <t>City of Petoskey WWTP</t>
  </si>
  <si>
    <t>Petoskey</t>
  </si>
  <si>
    <t>MI</t>
  </si>
  <si>
    <t>http://www.petoskey.us/departments/public-works/waterwastewater-division</t>
  </si>
  <si>
    <t>City of Pocatello WPC Facility</t>
  </si>
  <si>
    <t>Pocatello</t>
  </si>
  <si>
    <t>http://www.pocatello.us/wpc/wpc_contact.htm</t>
  </si>
  <si>
    <t>City of Sandpoint Idaho WWTP</t>
  </si>
  <si>
    <t>Sandpoint</t>
  </si>
  <si>
    <t>http://www.cityofsandpoint.com/publicworks/WasteWater.asp</t>
  </si>
  <si>
    <t>City of Stevens Point WWTP</t>
  </si>
  <si>
    <t>Stevens Point</t>
  </si>
  <si>
    <t>http://stevenspoint.com/index.aspx?NID=267</t>
  </si>
  <si>
    <t>City of Watsonville WWTP</t>
  </si>
  <si>
    <t>Watsonville</t>
  </si>
  <si>
    <t>http://cityofwatsonville.org/public-works-utilities/wastewater-treatment-plant</t>
  </si>
  <si>
    <t>Clark-Floyd Landfill Methane Generation Plant</t>
  </si>
  <si>
    <t>Borden</t>
  </si>
  <si>
    <t>https://www.hepn.com/clark-floyd.asp</t>
  </si>
  <si>
    <t>CleanWorld</t>
  </si>
  <si>
    <t>Sacramento</t>
  </si>
  <si>
    <t>CleanWorld - Sacramento Biodigester</t>
  </si>
  <si>
    <t>Electricity/CNG</t>
  </si>
  <si>
    <t>Clover Hill Dairy LLC</t>
  </si>
  <si>
    <t>Campbellsport</t>
  </si>
  <si>
    <t>Collins Chick Farm</t>
  </si>
  <si>
    <t>Lamar</t>
  </si>
  <si>
    <t>Colony Energy Partners</t>
  </si>
  <si>
    <t>Colony Energy Partners Tulare LLC</t>
  </si>
  <si>
    <t>Tulare</t>
  </si>
  <si>
    <t>Transportation Fuel</t>
  </si>
  <si>
    <t>http://www.colonyenergypartners.com/tulare-bio-gas/</t>
  </si>
  <si>
    <t>Columbia</t>
  </si>
  <si>
    <t>MO</t>
  </si>
  <si>
    <t>CottonWood Dairy</t>
  </si>
  <si>
    <t>Atwater</t>
  </si>
  <si>
    <t>OC Waste &amp; Recycling</t>
  </si>
  <si>
    <t>Coyote Canyon Landfill</t>
  </si>
  <si>
    <t>Newport Beach</t>
  </si>
  <si>
    <t>Crave Brothers Dairy Farm / Clear Horizons LLC</t>
  </si>
  <si>
    <t>Waterloo</t>
  </si>
  <si>
    <t>http://www.cravecheese.com/</t>
  </si>
  <si>
    <t>Crescent Duck Farm</t>
  </si>
  <si>
    <t>Aquebogue</t>
  </si>
  <si>
    <t>CommonWealth Resource Management Corporation</t>
  </si>
  <si>
    <t>CRMC Bioenergy Facility - Dartmouth</t>
  </si>
  <si>
    <t>New Bedford</t>
  </si>
  <si>
    <t>Culver Duck Inc..</t>
  </si>
  <si>
    <t>Middlebury</t>
  </si>
  <si>
    <t>Cushman Dairy</t>
  </si>
  <si>
    <t>North Franklin</t>
  </si>
  <si>
    <t>CT</t>
  </si>
  <si>
    <t>D.C. Tillman WRP</t>
  </si>
  <si>
    <t>Van Nuys</t>
  </si>
  <si>
    <t>http://www.lasewers.org/treatment_plants/tillman/</t>
  </si>
  <si>
    <t>Dairy Dreams</t>
  </si>
  <si>
    <t>Casco</t>
  </si>
  <si>
    <t>Dairy Energy Inc. (Van der Hyde Dairy)</t>
  </si>
  <si>
    <t>Chatham</t>
  </si>
  <si>
    <t>VA</t>
  </si>
  <si>
    <t>Clear Horizons LLC</t>
  </si>
  <si>
    <t>Dane County Community Digester - Waunakee</t>
  </si>
  <si>
    <t>Vienna</t>
  </si>
  <si>
    <t>Davenport</t>
  </si>
  <si>
    <t>http://www.cityofdavenportiowa.com/department/division.php?structureid=438</t>
  </si>
  <si>
    <t>David High</t>
  </si>
  <si>
    <t>Pitman</t>
  </si>
  <si>
    <t>Den Dulk Dairy</t>
  </si>
  <si>
    <t>Ravenna</t>
  </si>
  <si>
    <t>Diamond K Dairy/Ponderosa Dairies</t>
  </si>
  <si>
    <t>Altura</t>
  </si>
  <si>
    <t>Dickinson College</t>
  </si>
  <si>
    <t>Dickinson College Farm</t>
  </si>
  <si>
    <t>Boiling Springs</t>
  </si>
  <si>
    <t>Cattle Manure/Food Waste</t>
  </si>
  <si>
    <t>Riverview LLP</t>
  </si>
  <si>
    <t>District 45 Dairy</t>
  </si>
  <si>
    <t>Hancock</t>
  </si>
  <si>
    <t>Native American Energy, LLC</t>
  </si>
  <si>
    <t>Dona Ana Biomass Facility</t>
  </si>
  <si>
    <t>Las Cruces</t>
  </si>
  <si>
    <t>NM</t>
  </si>
  <si>
    <t>Dovan Farms</t>
  </si>
  <si>
    <t>Berlin</t>
  </si>
  <si>
    <t>DOWNERS GROVE Sanatary District WRF</t>
  </si>
  <si>
    <t>Downers Grove</t>
  </si>
  <si>
    <t>http://www.dgsd.org/</t>
  </si>
  <si>
    <t>Dry Creek Dairy</t>
  </si>
  <si>
    <t>Hansen</t>
  </si>
  <si>
    <t>Dublin San Ramon Services District Regional WWTP</t>
  </si>
  <si>
    <t>Pleasanton</t>
  </si>
  <si>
    <t>http://www.dsrsd.com/</t>
  </si>
  <si>
    <t>Dubois Farm</t>
  </si>
  <si>
    <t>Addison</t>
  </si>
  <si>
    <t>Duffield Dairy</t>
  </si>
  <si>
    <t>Chambersburg</t>
  </si>
  <si>
    <t>East Bay Municipal Utility District</t>
  </si>
  <si>
    <t>Oakland</t>
  </si>
  <si>
    <t>https://www.ebmud.com/water-and-wastewater/wastewater-collection-and-treatment</t>
  </si>
  <si>
    <t>East Pennsboro TWP STP</t>
  </si>
  <si>
    <t>Camp Hill</t>
  </si>
  <si>
    <t>Edaleen Cow Power LLC</t>
  </si>
  <si>
    <t>Lynden</t>
  </si>
  <si>
    <t>WA</t>
  </si>
  <si>
    <t>http://www.edaleendairy.com/</t>
  </si>
  <si>
    <t>Elite Energy</t>
  </si>
  <si>
    <t>Dos Palos</t>
  </si>
  <si>
    <t>EL-VI Farms</t>
  </si>
  <si>
    <t>Newark</t>
  </si>
  <si>
    <t>Emerald Dairy</t>
  </si>
  <si>
    <t>Emerald</t>
  </si>
  <si>
    <t>Emerling Farms</t>
  </si>
  <si>
    <t>Perry</t>
  </si>
  <si>
    <t>EMWD - Moreno Valley RWRF</t>
  </si>
  <si>
    <t>Moreno Valley</t>
  </si>
  <si>
    <t>Environmental Products &amp; Technology Corporation</t>
  </si>
  <si>
    <t>Visalia</t>
  </si>
  <si>
    <t>http://www.eptcorp.com/</t>
  </si>
  <si>
    <t>Eugene/Springfield Water Pollution Control Facility</t>
  </si>
  <si>
    <t>Eugene</t>
  </si>
  <si>
    <t>Exeter Agri-Energy LLC - Stonyvale Farm</t>
  </si>
  <si>
    <t>Exeter</t>
  </si>
  <si>
    <t>http://www.exeteragrienergy.com/about-us/stonyvale-farm/</t>
  </si>
  <si>
    <t>Fair Oaks Dairy - Digester 1</t>
  </si>
  <si>
    <t>Fair Oaks Dairy - Digester 2</t>
  </si>
  <si>
    <t>Farm Power Lynden</t>
  </si>
  <si>
    <t>Farm Power Misty Meadow</t>
  </si>
  <si>
    <t>Tillamook</t>
  </si>
  <si>
    <t>http://www.farmpower.com/</t>
  </si>
  <si>
    <t>Farm Power Rexville</t>
  </si>
  <si>
    <t>Mt. Vernon</t>
  </si>
  <si>
    <t>Farm Power Tillamook</t>
  </si>
  <si>
    <t>FCPC Renewable Generation LLC</t>
  </si>
  <si>
    <t>Milwaukee</t>
  </si>
  <si>
    <t>Fiscalini Farms</t>
  </si>
  <si>
    <t>Modesto</t>
  </si>
  <si>
    <t>Dairy Manure/Cheese Whey</t>
  </si>
  <si>
    <t>http://www.fiscalinifarms.com</t>
  </si>
  <si>
    <t>Dairyland Power Cooperative</t>
  </si>
  <si>
    <t>Five Star Dairy Farm</t>
  </si>
  <si>
    <t>Elk Mound</t>
  </si>
  <si>
    <t>Four Hills Farm</t>
  </si>
  <si>
    <t>Bristol</t>
  </si>
  <si>
    <t>Four Winds Dairy LLC</t>
  </si>
  <si>
    <t>Ulysses</t>
  </si>
  <si>
    <t>Frank R. Bowerman Landfill</t>
  </si>
  <si>
    <t>Irvine</t>
  </si>
  <si>
    <t>Freemont</t>
  </si>
  <si>
    <t>Fresno/Clovis Regional Wastewater Reclamation Facility</t>
  </si>
  <si>
    <t>Fresno</t>
  </si>
  <si>
    <t>Freund Farm</t>
  </si>
  <si>
    <t>East Canaan</t>
  </si>
  <si>
    <t>http://www.freundsfarmmarket.com/</t>
  </si>
  <si>
    <t>Gardeau Crest Farms</t>
  </si>
  <si>
    <t>PepsiCo Inc.</t>
  </si>
  <si>
    <t>Gatorade - Blue Ridge</t>
  </si>
  <si>
    <t>Wytheville</t>
  </si>
  <si>
    <t>Thermal</t>
  </si>
  <si>
    <t>Gatorade - Mountain Top</t>
  </si>
  <si>
    <t>Mountain Top</t>
  </si>
  <si>
    <t>Gebbie's Maplehurst Farm</t>
  </si>
  <si>
    <t>Greensboro</t>
  </si>
  <si>
    <t>http://www.gebbiesmaplehurstfarm.com/</t>
  </si>
  <si>
    <t>Geerlings Hillside Farms Overisel Hog Facility</t>
  </si>
  <si>
    <t>Hamilton</t>
  </si>
  <si>
    <t>Dairy &amp; Swine Manure</t>
  </si>
  <si>
    <t>Cogeneration/Boiler Furnace Fuel</t>
  </si>
  <si>
    <t>Genesee County Linden WWTP</t>
  </si>
  <si>
    <t>Linden</t>
  </si>
  <si>
    <t>George Deruyter &amp; Sons Dairy</t>
  </si>
  <si>
    <t>Outlook</t>
  </si>
  <si>
    <t>Gervais Family Farm</t>
  </si>
  <si>
    <t>Gilder Creek - ReWa - Simpsonville</t>
  </si>
  <si>
    <t>Simpsonville</t>
  </si>
  <si>
    <t>Gundersen Health System</t>
  </si>
  <si>
    <t>GL Dairy Biogas Project</t>
  </si>
  <si>
    <t>Springfield</t>
  </si>
  <si>
    <t>Gordondale Farms</t>
  </si>
  <si>
    <t>Nelsonville</t>
  </si>
  <si>
    <t>Green Cow Power</t>
  </si>
  <si>
    <t>Goshen</t>
  </si>
  <si>
    <t>Green Gas Americas Inc.</t>
  </si>
  <si>
    <t>Port Charlotte</t>
  </si>
  <si>
    <t>Green Meadow Dairy</t>
  </si>
  <si>
    <t>Elsie</t>
  </si>
  <si>
    <t>Green Mountain Dairy LLC</t>
  </si>
  <si>
    <t>Sheldon</t>
  </si>
  <si>
    <t>Green Valley Dairy</t>
  </si>
  <si>
    <t>Krakow</t>
  </si>
  <si>
    <t>Green Whey Energy</t>
  </si>
  <si>
    <t>Turtle Lake</t>
  </si>
  <si>
    <t>http://greenwheyenergy.com/</t>
  </si>
  <si>
    <t>Greenwood Dairy Farm</t>
  </si>
  <si>
    <t>Canton</t>
  </si>
  <si>
    <t>Grotegut Dairy Farm Inc.</t>
  </si>
  <si>
    <t>Newton</t>
  </si>
  <si>
    <t>LaCrosse</t>
  </si>
  <si>
    <t>Half Dutch Farm</t>
  </si>
  <si>
    <t>Clifton Springs</t>
  </si>
  <si>
    <t>Hampton Feed Lot</t>
  </si>
  <si>
    <t>Triplett</t>
  </si>
  <si>
    <t>Hard Earned Acres</t>
  </si>
  <si>
    <t>Shippensburg</t>
  </si>
  <si>
    <t>Harrisburg STP/ Capital Region Water</t>
  </si>
  <si>
    <t>Harrisburg</t>
  </si>
  <si>
    <t>http://www.myharrisburgwater.com/</t>
  </si>
  <si>
    <t>Harvest Power</t>
  </si>
  <si>
    <t>Harvest Power Orlando</t>
  </si>
  <si>
    <t>Orlando</t>
  </si>
  <si>
    <t>Haubenschild Farms</t>
  </si>
  <si>
    <t>Princeton</t>
  </si>
  <si>
    <t>Heller Farms / Cow Poo LLC</t>
  </si>
  <si>
    <t>Alma Center</t>
  </si>
  <si>
    <t>Herrema Dairy</t>
  </si>
  <si>
    <t>Hidden View Dairy</t>
  </si>
  <si>
    <t>Rensselaer</t>
  </si>
  <si>
    <t>High Mountain Fuels LLC</t>
  </si>
  <si>
    <t>Livermore</t>
  </si>
  <si>
    <t>CNG</t>
  </si>
  <si>
    <t>Hilarides Dairy/ Three Sisters Cheese</t>
  </si>
  <si>
    <t>Lindsay</t>
  </si>
  <si>
    <t>Hill Canyon Wastewater Treatment Plant</t>
  </si>
  <si>
    <t>Thousand Oaks</t>
  </si>
  <si>
    <t>http://www.toaks.org/city_hall/depts/public_works/default.asp</t>
  </si>
  <si>
    <t>Hillcrest Dairy (Formerly New Horizons)</t>
  </si>
  <si>
    <t>Elmwood</t>
  </si>
  <si>
    <t>Hillcrest Saylors Farm</t>
  </si>
  <si>
    <t>Rockwood</t>
  </si>
  <si>
    <t>Holsum Dairy - Elm Road</t>
  </si>
  <si>
    <t>Hilbert</t>
  </si>
  <si>
    <t>Holsum Dairy - Irish Road</t>
  </si>
  <si>
    <t>Hooley Digester</t>
  </si>
  <si>
    <t>Hornell Water Pollution Control Plant</t>
  </si>
  <si>
    <t>Hornell</t>
  </si>
  <si>
    <t>http://www.cityofhornell.com/pollution_control.php</t>
  </si>
  <si>
    <t>Hornsby Bend Biosolids Management Plant</t>
  </si>
  <si>
    <t>Austin</t>
  </si>
  <si>
    <t>TX</t>
  </si>
  <si>
    <t>Howard F. Curren Advanced Wastewater Treatment Plant</t>
  </si>
  <si>
    <t>Tampa</t>
  </si>
  <si>
    <t>http://www.tampagov.net/dept_wastewater/information_resources/Advanced_Wastewater_Treatment_Plant/</t>
  </si>
  <si>
    <t>Huckabay Ridge</t>
  </si>
  <si>
    <t>Stephenville</t>
  </si>
  <si>
    <t>Huls Dairy</t>
  </si>
  <si>
    <t>Corvalis</t>
  </si>
  <si>
    <t>MT</t>
  </si>
  <si>
    <t>Electricity/Boiler/Furnace Fuel</t>
  </si>
  <si>
    <t>http://www.hulsdairy.com/</t>
  </si>
  <si>
    <t>Hunter Haven Farms Inc.</t>
  </si>
  <si>
    <t>Pearl City</t>
  </si>
  <si>
    <t>Hyperion Treatment Plant</t>
  </si>
  <si>
    <t>Playa del Rey</t>
  </si>
  <si>
    <t>http://www.lasewers.org/treatment_plants/hyperion/index.htm</t>
  </si>
  <si>
    <t>Ideal Family Farms</t>
  </si>
  <si>
    <t>Beavertown</t>
  </si>
  <si>
    <t>http://www.idealfamilyfarms.com/Anaerobic_Digester__Info.html</t>
  </si>
  <si>
    <t>Janesville Wastewater Utility</t>
  </si>
  <si>
    <t>Janesville</t>
  </si>
  <si>
    <t>JBS Swift - Grand Island</t>
  </si>
  <si>
    <t>Grand Island</t>
  </si>
  <si>
    <t>http://www.jbssa.com/</t>
  </si>
  <si>
    <t>Brooten</t>
  </si>
  <si>
    <t>Sanitation Districts of Los Angeles County</t>
  </si>
  <si>
    <t>Joint Water Pollution Control Plant</t>
  </si>
  <si>
    <t>Carson</t>
  </si>
  <si>
    <t>http://www.lacsd.org/about/wastewater_facilities/jwpcp/default.asp</t>
  </si>
  <si>
    <t>Joneslan Farm</t>
  </si>
  <si>
    <t>Hyde Park</t>
  </si>
  <si>
    <t>Jordan Farms / AGreen Energy LLC</t>
  </si>
  <si>
    <t>Rutland</t>
  </si>
  <si>
    <t>Joseph Farms</t>
  </si>
  <si>
    <t>http://www.josephfarms.com/</t>
  </si>
  <si>
    <t>Kane's Scenic River Farms</t>
  </si>
  <si>
    <t>Enosburg Falls</t>
  </si>
  <si>
    <t>Keewaydin Farm</t>
  </si>
  <si>
    <t>Stowe</t>
  </si>
  <si>
    <t>Kellogg Creek WWTP</t>
  </si>
  <si>
    <t>Milwaukie</t>
  </si>
  <si>
    <t>http://www.riverhealth.org/wastewater-treatment</t>
  </si>
  <si>
    <t>Kilby's Inc.</t>
  </si>
  <si>
    <t>Colora</t>
  </si>
  <si>
    <t>MD</t>
  </si>
  <si>
    <t>http://www.kilbycream.com/</t>
  </si>
  <si>
    <t>King County Wastewater Treatment - South Treatment Plant</t>
  </si>
  <si>
    <t>Renton</t>
  </si>
  <si>
    <t>http://www.kingcounty.gov/environment/wtd/About/System/South.aspx</t>
  </si>
  <si>
    <t>Kish-View Farms</t>
  </si>
  <si>
    <t>Belleville</t>
  </si>
  <si>
    <t>Laguna Wastewater Reclamation Plant, City of Santa Rosa</t>
  </si>
  <si>
    <t>Santa Rosa</t>
  </si>
  <si>
    <t>http://ci.santa-rosa.ca.us/DEPARTMENTS/UTILITIES/TREATMENT/TREATMENT/Pages/default.aspx</t>
  </si>
  <si>
    <t>Lamb Farms</t>
  </si>
  <si>
    <t>Oakfield</t>
  </si>
  <si>
    <t>http://lambfarmsinc.net/</t>
  </si>
  <si>
    <t>Landyshade Farms</t>
  </si>
  <si>
    <t>Lancaster</t>
  </si>
  <si>
    <t>http://www.thelandyshadefarmhouse.com/contact-us/</t>
  </si>
  <si>
    <t>Langerwerf Dairy</t>
  </si>
  <si>
    <t>Durham</t>
  </si>
  <si>
    <t>Lawnhurst Farms</t>
  </si>
  <si>
    <t>Stanley</t>
  </si>
  <si>
    <t>LincolnRNG</t>
  </si>
  <si>
    <t>Heat</t>
  </si>
  <si>
    <t>Little Rock - Fourche Creek WWTP</t>
  </si>
  <si>
    <t>Little Rock</t>
  </si>
  <si>
    <t>AR</t>
  </si>
  <si>
    <t>Littleton/Englewood WWTP</t>
  </si>
  <si>
    <t>Englewood</t>
  </si>
  <si>
    <t>Livingston Renewable Energy Station</t>
  </si>
  <si>
    <t>Pontiac</t>
  </si>
  <si>
    <t>https://www.hepn.com/livingston.asp</t>
  </si>
  <si>
    <t>London WWTP</t>
  </si>
  <si>
    <t>London</t>
  </si>
  <si>
    <t>http://ci.london.oh.us/utilities/waste-water/sewer-plant</t>
  </si>
  <si>
    <t>Sustainable Partners LLC</t>
  </si>
  <si>
    <t>Lowell Energy Anaerobic Digester</t>
  </si>
  <si>
    <t>Lowell</t>
  </si>
  <si>
    <t>Loyd Ray Farms</t>
  </si>
  <si>
    <t>Boonville</t>
  </si>
  <si>
    <t>M&amp;N Nursery</t>
  </si>
  <si>
    <t>Mains Farm</t>
  </si>
  <si>
    <t>Newville</t>
  </si>
  <si>
    <t>Maple Leaf Dairy</t>
  </si>
  <si>
    <t>Cleveland</t>
  </si>
  <si>
    <t>Maple Leaf West</t>
  </si>
  <si>
    <t>Mason Dixon Farms</t>
  </si>
  <si>
    <t>Gettysburg</t>
  </si>
  <si>
    <t>Meadowbrook Dairy</t>
  </si>
  <si>
    <t>ElMirage</t>
  </si>
  <si>
    <t>Midland</t>
  </si>
  <si>
    <t>Mill Creek Dairy</t>
  </si>
  <si>
    <t>West Unity</t>
  </si>
  <si>
    <t>Mills Dairy</t>
  </si>
  <si>
    <t>Forest</t>
  </si>
  <si>
    <t>Omaha</t>
  </si>
  <si>
    <t>http://www.cityofomaha.org/pw/index.php/residents2/sewer/missouri-river-wastewater-treatment-plant</t>
  </si>
  <si>
    <t>Montagne Farms</t>
  </si>
  <si>
    <t>Swanton</t>
  </si>
  <si>
    <t>Monterey City of - Environmental Programs</t>
  </si>
  <si>
    <t>Monterey Regional Waste Management District</t>
  </si>
  <si>
    <t>Monterey</t>
  </si>
  <si>
    <t>Monterey Regional Wastewater Treatment Plant</t>
  </si>
  <si>
    <t>Marina</t>
  </si>
  <si>
    <t>Monument Farms Three Gen, LLC</t>
  </si>
  <si>
    <t>Weybridge</t>
  </si>
  <si>
    <t>AgPower Visalia LLC</t>
  </si>
  <si>
    <t>Moonlight Dairy Digester</t>
  </si>
  <si>
    <t>VISALIA</t>
  </si>
  <si>
    <t>Mor-Dale Farms</t>
  </si>
  <si>
    <t>Myerstown</t>
  </si>
  <si>
    <t>http://www.mordalefarms.com/</t>
  </si>
  <si>
    <t>Morrisville State College Digester</t>
  </si>
  <si>
    <t>Morrisville</t>
  </si>
  <si>
    <t>Murphy Brown LLC - Kenansville Farm #2539</t>
  </si>
  <si>
    <t>Faison</t>
  </si>
  <si>
    <t>Nashua</t>
  </si>
  <si>
    <t>NH</t>
  </si>
  <si>
    <t>http://www.gonashua.com/defaulto.asp?url=/wwtf/default.asp</t>
  </si>
  <si>
    <t>Saint Louis</t>
  </si>
  <si>
    <t>Neenah-Menasha Sewerage Commission</t>
  </si>
  <si>
    <t>Menasha</t>
  </si>
  <si>
    <t>http://www.nmscwwtp.com/</t>
  </si>
  <si>
    <t>Neighborhood Energy LLC at Maxwell Farms</t>
  </si>
  <si>
    <t>Coventry</t>
  </si>
  <si>
    <t>Neighborly Farms</t>
  </si>
  <si>
    <t>Randolph Center</t>
  </si>
  <si>
    <t>http://neighborlyfarms.com/</t>
  </si>
  <si>
    <t>New Energy One</t>
  </si>
  <si>
    <t>Filer</t>
  </si>
  <si>
    <t>New Hope Dairy</t>
  </si>
  <si>
    <t>NEW Organic Digestion LLC</t>
  </si>
  <si>
    <t>Denmark</t>
  </si>
  <si>
    <t>http://neworganicdigestion.com/</t>
  </si>
  <si>
    <t>http://www.newarkohio.net/city-services/water-wastewater-main/waste-water-plant</t>
  </si>
  <si>
    <t>NMSU / Gonzalez Dairy</t>
  </si>
  <si>
    <t>La Mesa</t>
  </si>
  <si>
    <t>http://www.sierravistagrowers.net/</t>
  </si>
  <si>
    <t>Noblehurst Green Energy</t>
  </si>
  <si>
    <t>Linwood</t>
  </si>
  <si>
    <t>Norm-E-Lane Inc. (NEL)</t>
  </si>
  <si>
    <t>Chili</t>
  </si>
  <si>
    <t>http://www.norm-e-lane.com/</t>
  </si>
  <si>
    <t>Norswiss Farms</t>
  </si>
  <si>
    <t>Rice Lake</t>
  </si>
  <si>
    <t>North Regional WWTP - Pompano Beach</t>
  </si>
  <si>
    <t>Pompano Beach</t>
  </si>
  <si>
    <t>North San Mateo County Sanitation District</t>
  </si>
  <si>
    <t>Daly City</t>
  </si>
  <si>
    <t>Northern Plains Dairy</t>
  </si>
  <si>
    <t>St. Peter</t>
  </si>
  <si>
    <t>Novus Energy LLC</t>
  </si>
  <si>
    <t>Novus Pacific LLC</t>
  </si>
  <si>
    <t>Boardman</t>
  </si>
  <si>
    <t>http://www.novus-energy.com/project-highlights/novus-pacific-llc-at-port-of-morrow/</t>
  </si>
  <si>
    <t>Oak Hill Farm</t>
  </si>
  <si>
    <t>Nottingham</t>
  </si>
  <si>
    <t>Ocean County Utilities Authority</t>
  </si>
  <si>
    <t>Bayville</t>
  </si>
  <si>
    <t>Ocean County Utilities Authority - Southern Water Pollution Control Facility</t>
  </si>
  <si>
    <t>West Creek</t>
  </si>
  <si>
    <t>Olinda Alpha Landfill</t>
  </si>
  <si>
    <t>Brea</t>
  </si>
  <si>
    <t>Open Sky Ranch Dairy Digester</t>
  </si>
  <si>
    <t>Riverdale</t>
  </si>
  <si>
    <t>Granger Energy</t>
  </si>
  <si>
    <t>Orchard Hills Generating Station</t>
  </si>
  <si>
    <t>Watervliet</t>
  </si>
  <si>
    <t>Orchard Hills Landfill Methane Generation Project</t>
  </si>
  <si>
    <t>Davis Junction</t>
  </si>
  <si>
    <t>Oregon Dairy Farm</t>
  </si>
  <si>
    <t>Lititz</t>
  </si>
  <si>
    <t>Owatonna</t>
  </si>
  <si>
    <t>Pagels Ponderosa Dairy</t>
  </si>
  <si>
    <t>Kewaunee</t>
  </si>
  <si>
    <t>http://pagelsponderosa.com/</t>
  </si>
  <si>
    <t>Papillion Creek WWTF - Omaha City</t>
  </si>
  <si>
    <t>Bellevue</t>
  </si>
  <si>
    <t>http://www.cityofomaha.org/pw/index.php/residents2/sewer/papillion-creek-wastewater-treatment-plant</t>
  </si>
  <si>
    <t>Patterson Farms</t>
  </si>
  <si>
    <t>http://www.wwpfi.com/</t>
  </si>
  <si>
    <t>Payson City WWTP</t>
  </si>
  <si>
    <t>Payson</t>
  </si>
  <si>
    <t>Pecan Row Landfill</t>
  </si>
  <si>
    <t>Valdosta</t>
  </si>
  <si>
    <t>GA</t>
  </si>
  <si>
    <t>Penn England Farm</t>
  </si>
  <si>
    <t>Williamsburg</t>
  </si>
  <si>
    <t>Pennwood Farms</t>
  </si>
  <si>
    <t>Peppers Ferry STP</t>
  </si>
  <si>
    <t>Stradford</t>
  </si>
  <si>
    <t>Persigo Wastewater Treatment Plant</t>
  </si>
  <si>
    <t>Grand Junction</t>
  </si>
  <si>
    <t>http://www.gjcity.org/Persigo.aspx</t>
  </si>
  <si>
    <t>Pine Hurst Acres</t>
  </si>
  <si>
    <t>Danville</t>
  </si>
  <si>
    <t>Pine Island Farm</t>
  </si>
  <si>
    <t>Sheffield</t>
  </si>
  <si>
    <t>4Creeks Inc.</t>
  </si>
  <si>
    <t>Pixley Biogas</t>
  </si>
  <si>
    <t>Pixley</t>
  </si>
  <si>
    <t>Pleasant Valley Farms - Berkshire Cow Power LLC</t>
  </si>
  <si>
    <t>Berkshire</t>
  </si>
  <si>
    <t>http://www.vermontpleasantvalleymaples.com/our-story.php</t>
  </si>
  <si>
    <t>Point Loma Wastewater Treatment Plant</t>
  </si>
  <si>
    <t>San Diego</t>
  </si>
  <si>
    <t>http://www.sandiego.gov/mwwd/facilities/ptloma.shtml</t>
  </si>
  <si>
    <t>Pomona</t>
  </si>
  <si>
    <t>http://www.lacsd.org/wastewater/wwfacilities/joint_outfall_system_wrp/pomona.asp</t>
  </si>
  <si>
    <t>Premium Standard - High Plains S-5</t>
  </si>
  <si>
    <t>Dalhart</t>
  </si>
  <si>
    <t>Premium Standard - High Plains W-F</t>
  </si>
  <si>
    <t>Premium Standard - Valley View Farm (Crystal Peak)</t>
  </si>
  <si>
    <t>Green City</t>
  </si>
  <si>
    <t>Prima Deshecha Landfill</t>
  </si>
  <si>
    <t>San Juan Capistrano</t>
  </si>
  <si>
    <t>Qualco Energy</t>
  </si>
  <si>
    <t>Monroe</t>
  </si>
  <si>
    <t>http://qualco-energy.org/</t>
  </si>
  <si>
    <t>Quantum Dairy</t>
  </si>
  <si>
    <t>Weyauwega</t>
  </si>
  <si>
    <t>http://quantumdairy.com/</t>
  </si>
  <si>
    <t>Quasar Energy Group - Central Ohio</t>
  </si>
  <si>
    <t>Columbus</t>
  </si>
  <si>
    <t>Quasar Energy Group - Collinwood</t>
  </si>
  <si>
    <t>Quasar Energy Group - Haviland</t>
  </si>
  <si>
    <t>Haviland</t>
  </si>
  <si>
    <t>Quasar Energy Group - Wooster</t>
  </si>
  <si>
    <t>Wooster</t>
  </si>
  <si>
    <t>http://www.quasarenergygroup.com/pages/profile_wooster.pdf</t>
  </si>
  <si>
    <t>Quasar Energy Group - Zanesville</t>
  </si>
  <si>
    <t>Zanesville</t>
  </si>
  <si>
    <t>Rainier Biogas LLC</t>
  </si>
  <si>
    <t>Enumclaw</t>
  </si>
  <si>
    <t>Reinford Farms</t>
  </si>
  <si>
    <t>Mifflintown</t>
  </si>
  <si>
    <t>Reinford-Frymoyer Farm</t>
  </si>
  <si>
    <t>http://youtu.be/hFAdrcTRa90</t>
  </si>
  <si>
    <t>RES Ag DM 2 - 1 LLC</t>
  </si>
  <si>
    <t>Magnolia</t>
  </si>
  <si>
    <t>RES Ag DM 4 - 3 LLC</t>
  </si>
  <si>
    <t>RES Ag Lochmead LLC</t>
  </si>
  <si>
    <t>Junction City</t>
  </si>
  <si>
    <t>http://lochmead.com/</t>
  </si>
  <si>
    <t>RES Ag Oak Lea LLC</t>
  </si>
  <si>
    <t>Aumsville</t>
  </si>
  <si>
    <t>RES Forest Glen Oaks LLC</t>
  </si>
  <si>
    <t>Dayton</t>
  </si>
  <si>
    <t>Revier Cattle Company</t>
  </si>
  <si>
    <t>Olivia</t>
  </si>
  <si>
    <t>Ridgeline Farm</t>
  </si>
  <si>
    <t>Clymer</t>
  </si>
  <si>
    <t>Ringler Energy LLC</t>
  </si>
  <si>
    <t>Cardington</t>
  </si>
  <si>
    <t>Boiler/Furnace Fuel/CNG</t>
  </si>
  <si>
    <t>http://ringlerenergy.com/</t>
  </si>
  <si>
    <t>Riverview Dairy</t>
  </si>
  <si>
    <t>Morris</t>
  </si>
  <si>
    <t>http://riverviewllp.com/dairy</t>
  </si>
  <si>
    <t>Roach Dairy Farm</t>
  </si>
  <si>
    <t>Scipio Center</t>
  </si>
  <si>
    <t>Robert Giacomini Dairy</t>
  </si>
  <si>
    <t>Point Reyes Station</t>
  </si>
  <si>
    <t>Robert W. Hite Treatment Facility (Denver Metro)</t>
  </si>
  <si>
    <t>Denver</t>
  </si>
  <si>
    <t>http://www.metrowastewater.com/about.asp</t>
  </si>
  <si>
    <t>Rock River WRD</t>
  </si>
  <si>
    <t>Rockford</t>
  </si>
  <si>
    <t>http://www.rrwrd.dst.il.us/</t>
  </si>
  <si>
    <t>Rocky Knoll Swine Farm</t>
  </si>
  <si>
    <t>Roeslein &amp; Associates, Inc.</t>
  </si>
  <si>
    <t>Roeslein Alternative Energy LLC</t>
  </si>
  <si>
    <t>http://roesleinalternativeenergy.com/</t>
  </si>
  <si>
    <t>Roswell</t>
  </si>
  <si>
    <t>Pipeline gas</t>
  </si>
  <si>
    <t>S &amp; A Kreider Farms</t>
  </si>
  <si>
    <t>Quarryville</t>
  </si>
  <si>
    <t>http://www.kreiderfarms.com/</t>
  </si>
  <si>
    <t>Sacramento Regional County Sanitation District (SRCSD)</t>
  </si>
  <si>
    <t>Elk Grove</t>
  </si>
  <si>
    <t>Salmon Creek Wastewater Treatment Plant</t>
  </si>
  <si>
    <t>Vancouver,</t>
  </si>
  <si>
    <t>http://www.co.clark.wa.us/public-works/operations/treatplant.html</t>
  </si>
  <si>
    <t>San Diego Metro Biosolids Center (MBC)</t>
  </si>
  <si>
    <t>http://www.sandiego.gov/mwwd/facilities/metrobiosolids.shtml</t>
  </si>
  <si>
    <t>San Joaquin Valley APCD</t>
  </si>
  <si>
    <t>San Joaquin County, Landfill Gas-To-Energy Facility</t>
  </si>
  <si>
    <t>San Jose Creek Water Reclamation Plant</t>
  </si>
  <si>
    <t>Whittier</t>
  </si>
  <si>
    <t>http://www.lacsd.org/about/wastewater_facilities/joint_outfall_system_water_reclamation_plants/san_jose_creek/default.asp</t>
  </si>
  <si>
    <t>SaniGreen Bioenergy</t>
  </si>
  <si>
    <t>South St. Paul</t>
  </si>
  <si>
    <t>http://sanigreenbioenergy.com/</t>
  </si>
  <si>
    <t>Scenic View Dairy - Fennville</t>
  </si>
  <si>
    <t>Fennville</t>
  </si>
  <si>
    <t>Scenic View Dairy - Freeport</t>
  </si>
  <si>
    <t>Freeport</t>
  </si>
  <si>
    <t>Schrack Farms</t>
  </si>
  <si>
    <t>Loganton</t>
  </si>
  <si>
    <t>Seaboard Foods Wakefield Farm</t>
  </si>
  <si>
    <t>Shawnee Mission</t>
  </si>
  <si>
    <t>KS</t>
  </si>
  <si>
    <t>http://www.seaboardfoods.com/</t>
  </si>
  <si>
    <t>Sensenig Farm</t>
  </si>
  <si>
    <t>Kirkwood</t>
  </si>
  <si>
    <t>Dairy, Swine &amp; Poultry Manure</t>
  </si>
  <si>
    <t>Sheboygan Regional Wastewater Treatment Facility</t>
  </si>
  <si>
    <t>Sheboygan</t>
  </si>
  <si>
    <t>Municipal Sewage/Food Waste/Ethanol Production Waste</t>
  </si>
  <si>
    <t>http://www.sheboyganwwtp.com</t>
  </si>
  <si>
    <t>Sheland Farms</t>
  </si>
  <si>
    <t>Adams</t>
  </si>
  <si>
    <t>Sievers Family Farms LLC</t>
  </si>
  <si>
    <t>New Liberty</t>
  </si>
  <si>
    <t>Slate Ridge Farm</t>
  </si>
  <si>
    <t>St. Thomas</t>
  </si>
  <si>
    <t>Statz Brothers Inc.</t>
  </si>
  <si>
    <t>Sun Prairie</t>
  </si>
  <si>
    <t>Stiles WWTP</t>
  </si>
  <si>
    <t>Memphis</t>
  </si>
  <si>
    <t>TN</t>
  </si>
  <si>
    <t>Storms Farm</t>
  </si>
  <si>
    <t>Storms Hog Power</t>
  </si>
  <si>
    <t>Bladenboro</t>
  </si>
  <si>
    <t>Stotz Southern Dairy</t>
  </si>
  <si>
    <t>Buckeye</t>
  </si>
  <si>
    <t>AZ</t>
  </si>
  <si>
    <t>Straus Family Dairy</t>
  </si>
  <si>
    <t>Marshall</t>
  </si>
  <si>
    <t>http://strausfamilycreamery.com/</t>
  </si>
  <si>
    <t>Sunderland Dairy</t>
  </si>
  <si>
    <t>Chester</t>
  </si>
  <si>
    <t>Sunny Knoll Farm</t>
  </si>
  <si>
    <t>Sunnyside Farms</t>
  </si>
  <si>
    <t>Sunrise Dairy</t>
  </si>
  <si>
    <t>Suring</t>
  </si>
  <si>
    <t>Suwannee Farms</t>
  </si>
  <si>
    <t>O'Brien</t>
  </si>
  <si>
    <t>Swager Farms Dairy / New Energy Two LLC</t>
  </si>
  <si>
    <t>Buhl</t>
  </si>
  <si>
    <t>Swiss Valley Farms</t>
  </si>
  <si>
    <t>Warsaw</t>
  </si>
  <si>
    <t>Synergy Dairy - Covington</t>
  </si>
  <si>
    <t>Covington</t>
  </si>
  <si>
    <t>http://www.synergyag.com/projects.aspx</t>
  </si>
  <si>
    <t>T E Maxson S Treatment Plant</t>
  </si>
  <si>
    <t>Terre Haute Wastewater Treatment Plant</t>
  </si>
  <si>
    <t>Terre Haute</t>
  </si>
  <si>
    <t>Chicago</t>
  </si>
  <si>
    <t>Food and Brewery Waste</t>
  </si>
  <si>
    <t>Threemile Canyon Farms</t>
  </si>
  <si>
    <t>http://www.threemilecanyonfarms.com/</t>
  </si>
  <si>
    <t>Toledo Bay View Park WWTP &amp; Sewers</t>
  </si>
  <si>
    <t>Toledo</t>
  </si>
  <si>
    <t>Tollenaar Holsteins Dairy</t>
  </si>
  <si>
    <t>Top Deck Holsteins</t>
  </si>
  <si>
    <t>Westgate</t>
  </si>
  <si>
    <t>Trenton Biogas</t>
  </si>
  <si>
    <t>Electricity/ RNG/Fertilizer</t>
  </si>
  <si>
    <t>http://atgsites.com/TRENTON_BIOGAS_LLC</t>
  </si>
  <si>
    <t>Tri-Cities North Regional WWTP</t>
  </si>
  <si>
    <t>http://www.tri-cities.org/</t>
  </si>
  <si>
    <t>Tri-City Water Pollution Control Plant</t>
  </si>
  <si>
    <t>Oregon City</t>
  </si>
  <si>
    <t>Tropicana - Fort Pierce</t>
  </si>
  <si>
    <t>Fort Pierce</t>
  </si>
  <si>
    <t>Electricity/Heat</t>
  </si>
  <si>
    <t>Twin Birch Dairy</t>
  </si>
  <si>
    <t>Skaneateles</t>
  </si>
  <si>
    <t>UC Davis Renewable Energy Anaerobic Digester</t>
  </si>
  <si>
    <t>Davis</t>
  </si>
  <si>
    <t>Food and Ag Waste</t>
  </si>
  <si>
    <t>University of Florida Dairy Research Unit</t>
  </si>
  <si>
    <t>Hague</t>
  </si>
  <si>
    <t>http://dairy.ifas.ufl.edu</t>
  </si>
  <si>
    <t>University of Georgia Double Bridges Farm</t>
  </si>
  <si>
    <t>Athens</t>
  </si>
  <si>
    <t>http://www.ads.uga.edu</t>
  </si>
  <si>
    <t>University of Wisconsin - Oshkosh</t>
  </si>
  <si>
    <t>University of Wisconsin Oshkosh—Titan 64</t>
  </si>
  <si>
    <t>http://www.uwosh.edu/biodigester/About/allen-farms-biodigester</t>
  </si>
  <si>
    <t>Upper Occoquan Service Authority - Centreville</t>
  </si>
  <si>
    <t>Centreville</t>
  </si>
  <si>
    <t>USDA-Beltsville ARS facility</t>
  </si>
  <si>
    <t>Beltsville</t>
  </si>
  <si>
    <t>USEMCO - Peters Farm</t>
  </si>
  <si>
    <t>Chaseburg</t>
  </si>
  <si>
    <t>UW Oshkosh Foundation Rosendale Biodigester</t>
  </si>
  <si>
    <t>Pickett</t>
  </si>
  <si>
    <t>http://www.uwosh.edu/biodigester/About/rosedale-dairy-biodigester</t>
  </si>
  <si>
    <t>UW Oshkosh Urban Anaerobic Dry Biogas System (BD1)</t>
  </si>
  <si>
    <t>http://www.uwosh.edu/biodigester/About/uw-oshkosh-biodigester</t>
  </si>
  <si>
    <t>Van Dyk Dairy</t>
  </si>
  <si>
    <t>Van Erk Dairy</t>
  </si>
  <si>
    <t>Van Slyke's Dairy</t>
  </si>
  <si>
    <t>Portageville</t>
  </si>
  <si>
    <t>Van Warmerdam Dairy</t>
  </si>
  <si>
    <t>Vander Haak Dairy</t>
  </si>
  <si>
    <t>Velocys, Inc.</t>
  </si>
  <si>
    <t>Velocys - East Oak</t>
  </si>
  <si>
    <t>East Oak</t>
  </si>
  <si>
    <t>OK</t>
  </si>
  <si>
    <t>Vermont Technical College</t>
  </si>
  <si>
    <t>http://www.vtc.edu</t>
  </si>
  <si>
    <t>Philip Verwey Farms</t>
  </si>
  <si>
    <t>Verwey-Hanford Dairy Digester</t>
  </si>
  <si>
    <t>Hanford</t>
  </si>
  <si>
    <t>Verwey-Madera Dairy Digester</t>
  </si>
  <si>
    <t>Madera</t>
  </si>
  <si>
    <t>Victor Valley Wastewater Reclamation Authority</t>
  </si>
  <si>
    <t>Victorville</t>
  </si>
  <si>
    <t>Vir-Clar Farms</t>
  </si>
  <si>
    <t>Volm Farms</t>
  </si>
  <si>
    <t>Kewaskum</t>
  </si>
  <si>
    <t>Wadeland Dairy</t>
  </si>
  <si>
    <t>West Weber</t>
  </si>
  <si>
    <t>Wagner Farms</t>
  </si>
  <si>
    <t>Poestenkill</t>
  </si>
  <si>
    <t>Walker Farms LLC</t>
  </si>
  <si>
    <t>Fort Ann</t>
  </si>
  <si>
    <t>Wanner's Pride-N-Joy Farm</t>
  </si>
  <si>
    <t>Narvon</t>
  </si>
  <si>
    <t>http://www.wannerspridenjoyfarm.com</t>
  </si>
  <si>
    <t>Washington County Sewer District # II</t>
  </si>
  <si>
    <t>Fort Edward</t>
  </si>
  <si>
    <t>Waste No Energy LLC</t>
  </si>
  <si>
    <t>Monticello</t>
  </si>
  <si>
    <t>Manure/Food Waste</t>
  </si>
  <si>
    <t>http://www.wastenoenergyllc.com/</t>
  </si>
  <si>
    <t>Wenning Poultry Farm</t>
  </si>
  <si>
    <t>Ft. Recovery</t>
  </si>
  <si>
    <t>West Point Treatment Plant</t>
  </si>
  <si>
    <t>Seattle,</t>
  </si>
  <si>
    <t>http://dnr.metrokc.gov/wtd/westpoint/index.htm</t>
  </si>
  <si>
    <t>West River Dairy</t>
  </si>
  <si>
    <t>Western Plains Energy LLC</t>
  </si>
  <si>
    <t>Western Plains Energy LLC - Anaerobic Digester</t>
  </si>
  <si>
    <t>Oakley</t>
  </si>
  <si>
    <t>Westminster Farms</t>
  </si>
  <si>
    <t>Westminster</t>
  </si>
  <si>
    <t>West-Star North Dairy Biogas</t>
  </si>
  <si>
    <t>Buttonwillow</t>
  </si>
  <si>
    <t>Wild Rose Dairy</t>
  </si>
  <si>
    <t>LaFarge</t>
  </si>
  <si>
    <t>Willet Dairy LLC</t>
  </si>
  <si>
    <t>King Ferry</t>
  </si>
  <si>
    <t>Willow Lake Water Pollution Control Facility - Salem OR</t>
  </si>
  <si>
    <t>http://www.cityofsalem.net/Departments/PublicWorks/WasteWaterTreatment/Pages/default.aspx</t>
  </si>
  <si>
    <t>Willow Point Dairy</t>
  </si>
  <si>
    <t>Orleans</t>
  </si>
  <si>
    <t>Wright Whitty Davis Farms Inc.</t>
  </si>
  <si>
    <t>Baxley</t>
  </si>
  <si>
    <t>WTE - Dairyland</t>
  </si>
  <si>
    <t>WTE - Dallmann</t>
  </si>
  <si>
    <t>Brillion</t>
  </si>
  <si>
    <t>WTE - Deer Run</t>
  </si>
  <si>
    <t>Keewaunee</t>
  </si>
  <si>
    <t>WTE - S &amp; S Ag</t>
  </si>
  <si>
    <t>Sturgeon Bay</t>
  </si>
  <si>
    <t>WTE - Wakker</t>
  </si>
  <si>
    <t>Wyoming Premium Farms 1</t>
  </si>
  <si>
    <t>Wheatland</t>
  </si>
  <si>
    <t>Wyoming Premium Farms 2</t>
  </si>
  <si>
    <t>Yippee! Farms</t>
  </si>
  <si>
    <t>Mount Joy</t>
  </si>
  <si>
    <t>http://www.yippeefarms.com</t>
  </si>
  <si>
    <t>Zuber Farms</t>
  </si>
  <si>
    <t>Byron</t>
  </si>
  <si>
    <t>Product</t>
  </si>
  <si>
    <t>capacity (kw)</t>
  </si>
  <si>
    <t>Contact #</t>
  </si>
  <si>
    <t>Contact Name</t>
  </si>
  <si>
    <t>E-mail for Survey</t>
  </si>
  <si>
    <t>Tons/Day processed</t>
  </si>
  <si>
    <t>tons/day Residuals</t>
  </si>
  <si>
    <t>Fate of Residuals</t>
  </si>
  <si>
    <t>Open to Follow up Questions</t>
  </si>
  <si>
    <t>Other Info</t>
  </si>
  <si>
    <t>craigh@4-creeks.com</t>
  </si>
  <si>
    <t>Craig Hartman</t>
  </si>
  <si>
    <t>info@AgPowerGroup.com</t>
  </si>
  <si>
    <t>720-897-6677</t>
  </si>
  <si>
    <t>585.948.8580</t>
  </si>
  <si>
    <t>info@bigoxenergy.com</t>
  </si>
  <si>
    <t>704-909-2806</t>
  </si>
  <si>
    <t>info@calbioenergy.com</t>
  </si>
  <si>
    <t>917-589-6009</t>
  </si>
  <si>
    <t>541-269-8918</t>
  </si>
  <si>
    <t>Jim Hossley (Public Works Director)</t>
  </si>
  <si>
    <t>(800)-325-3472</t>
  </si>
  <si>
    <t>(414) 831-1264</t>
  </si>
  <si>
    <t>(608) 788-4000</t>
  </si>
  <si>
    <t>(800) 644-1773</t>
  </si>
  <si>
    <t>usa@geopowerenergy.com</t>
  </si>
  <si>
    <t>(608) 267-8823</t>
  </si>
  <si>
    <t>webmaster@hepn.com.</t>
  </si>
  <si>
    <t>1-800-SIEMENS</t>
  </si>
  <si>
    <t>(831) 646-5662</t>
  </si>
  <si>
    <t>jeremy.lewis@state.nm.us</t>
  </si>
  <si>
    <t>952.345.1062</t>
  </si>
  <si>
    <t>(714) 834-4000</t>
  </si>
  <si>
    <t>(276) 783-4262</t>
  </si>
  <si>
    <t>(772) 465-2030</t>
  </si>
  <si>
    <t>(559) 908-0836</t>
  </si>
  <si>
    <t>320.392.5609</t>
  </si>
  <si>
    <t>kschaefer@roesleinae.com</t>
  </si>
  <si>
    <t>sjvapcd@valleyair.org</t>
  </si>
  <si>
    <t>(323) 775-2351</t>
  </si>
  <si>
    <t>lisa@sustainabilitypartnersllc.com    </t>
  </si>
  <si>
    <t>(910) 872-2092</t>
  </si>
  <si>
    <t>info@velocys.com</t>
  </si>
  <si>
    <t>919-877-7583</t>
  </si>
  <si>
    <t>Jerry Johnson</t>
  </si>
  <si>
    <t>785-672-8810</t>
  </si>
  <si>
    <t>(607) 659-3200</t>
  </si>
  <si>
    <t>330 864 2621</t>
  </si>
  <si>
    <t>BioFerm</t>
  </si>
  <si>
    <t>(352) 463-6613</t>
  </si>
  <si>
    <t>(319) 622-7551</t>
  </si>
  <si>
    <t>(724) 266-4847</t>
  </si>
  <si>
    <t>(309) 972-2739</t>
  </si>
  <si>
    <t>336-672-0892</t>
  </si>
  <si>
    <t>(315) 364-7069</t>
  </si>
  <si>
    <t>715-654-5982</t>
  </si>
  <si>
    <t>Steven Bach</t>
  </si>
  <si>
    <t>City of Davenport WWTP</t>
  </si>
  <si>
    <t>City of Midland WWTP</t>
  </si>
  <si>
    <t>City of Nashua Wastewater Treatment Facility</t>
  </si>
  <si>
    <t>City of Newark WWTP &amp; Sewer System</t>
  </si>
  <si>
    <t>City of Owatonna Wastewater Treatment Facility</t>
  </si>
  <si>
    <t>City of Pomona WRP</t>
  </si>
  <si>
    <t>City of Pontiac WWTP</t>
  </si>
  <si>
    <t>City of Roswell STP</t>
  </si>
  <si>
    <t>(715) 684-5430</t>
  </si>
  <si>
    <t>919.365.4401</t>
  </si>
  <si>
    <t>413 586-2142</t>
  </si>
  <si>
    <t>201-807-5878</t>
  </si>
  <si>
    <t>Stephen Askew</t>
  </si>
  <si>
    <t>(503) 362-5913</t>
  </si>
  <si>
    <t>(208) 324-0477</t>
  </si>
  <si>
    <t>208-934-9072</t>
  </si>
  <si>
    <t>(219) 984-5915</t>
  </si>
  <si>
    <t>910-591-7325</t>
  </si>
  <si>
    <t>309-434-2220</t>
  </si>
  <si>
    <t>802.758.2179</t>
  </si>
  <si>
    <t>(814) 587-2138</t>
  </si>
  <si>
    <t>(219) 987-7787</t>
  </si>
  <si>
    <t>(585) 535-7419</t>
  </si>
  <si>
    <t>(601) 792-8362</t>
  </si>
  <si>
    <t>(724) 479-2128</t>
  </si>
  <si>
    <t>303.469.3301</t>
  </si>
  <si>
    <t>(717) 575-8565</t>
  </si>
  <si>
    <t>(904) 255-8786</t>
  </si>
  <si>
    <t>John Pappas - City manager</t>
  </si>
  <si>
    <t>(760) 355-2809</t>
  </si>
  <si>
    <t>(818) 238-3915</t>
  </si>
  <si>
    <t>843-382-5935</t>
  </si>
  <si>
    <t>(910) 893-3265</t>
  </si>
  <si>
    <t>(209) 745-4982</t>
  </si>
  <si>
    <t>(760) 344-1004</t>
  </si>
  <si>
    <t>(209) 369-9218</t>
  </si>
  <si>
    <t>(510) 537-0757</t>
  </si>
  <si>
    <t>mriley@cayugaswcd.org</t>
  </si>
  <si>
    <t>Michael Riley</t>
  </si>
  <si>
    <t>315-224-1716    </t>
  </si>
  <si>
    <t>(319) 626-5738</t>
  </si>
  <si>
    <t>415-459-1455</t>
  </si>
  <si>
    <t>(715) 818-7996</t>
  </si>
  <si>
    <t>(802) 988-2844</t>
  </si>
  <si>
    <t>303-413-7340</t>
  </si>
  <si>
    <t>(970) 375-5000</t>
  </si>
  <si>
    <t>(231) 348-0381</t>
  </si>
  <si>
    <t>Jon Herrick</t>
  </si>
  <si>
    <t>jherrick@pocatello.us</t>
  </si>
  <si>
    <t>(715) 345-5260 </t>
  </si>
  <si>
    <t>(920) 533-5777</t>
  </si>
  <si>
    <t>(843) 332-8826</t>
  </si>
  <si>
    <t>(573) 874-7325</t>
  </si>
  <si>
    <t>920-478-4887</t>
  </si>
  <si>
    <t>(574) 825-9537</t>
  </si>
  <si>
    <t>farmers@thefarmerscow.com</t>
  </si>
  <si>
    <t>Michael.Bell@lacity.org</t>
  </si>
  <si>
    <t>(920) 837-2777</t>
  </si>
  <si>
    <t>(434) 432-0357</t>
  </si>
  <si>
    <t>563-326-7877</t>
  </si>
  <si>
    <t>(570) 648-7994</t>
  </si>
  <si>
    <t>(231) 853-5011</t>
  </si>
  <si>
    <t>(507) 689-2058</t>
  </si>
  <si>
    <t>(814) 267-3184</t>
  </si>
  <si>
    <t>(630) 969-0664</t>
  </si>
  <si>
    <t>(925) 846-4565</t>
  </si>
  <si>
    <t>802-759-2455</t>
  </si>
  <si>
    <t>(717) 352-8438</t>
  </si>
  <si>
    <t>akirkessner@eastpennsboro.net</t>
  </si>
  <si>
    <t>Andrew Kirkessner</t>
  </si>
  <si>
    <t>(360) 354-5342</t>
  </si>
  <si>
    <t>(315) 331-0231</t>
  </si>
  <si>
    <t>(209) 552-5166</t>
  </si>
  <si>
    <t>(715) 688-2051</t>
  </si>
  <si>
    <t>(585) 237-2548</t>
  </si>
  <si>
    <t>waterrec@emwd.org</t>
  </si>
  <si>
    <t>info@exeteragrienergy.com</t>
  </si>
  <si>
    <t>360-424-4519</t>
  </si>
  <si>
    <t>(360) 424-4519</t>
  </si>
  <si>
    <t>(360) 848-6873</t>
  </si>
  <si>
    <t>FarmPowerNW@gmail.com</t>
  </si>
  <si>
    <t>414.290.9400</t>
  </si>
  <si>
    <t>(209) 545-5495</t>
  </si>
  <si>
    <t>802-453-8598</t>
  </si>
  <si>
    <t>(814) 334-5345</t>
  </si>
  <si>
    <t>559-621-5100</t>
  </si>
  <si>
    <t>860-824-0650</t>
  </si>
  <si>
    <t>(585) 237-5844</t>
  </si>
  <si>
    <t>Larry Kristoff</t>
  </si>
  <si>
    <t>lkristoff@ampcng.com</t>
  </si>
  <si>
    <t>jcramer@fdl.wi.gov</t>
  </si>
  <si>
    <t>Jeremy Cramer</t>
  </si>
  <si>
    <t>City of Columbia WWTP</t>
  </si>
  <si>
    <t>langolfb@uwosh.edu</t>
  </si>
  <si>
    <t>Brian Langolf</t>
  </si>
  <si>
    <t>Y</t>
  </si>
  <si>
    <t>(920) 424-0767</t>
  </si>
  <si>
    <t>(269) 751-4082</t>
  </si>
  <si>
    <t>810-735-7135</t>
  </si>
  <si>
    <t>(509) 837-7783</t>
  </si>
  <si>
    <t>(802) 933-8339</t>
  </si>
  <si>
    <t>(715) 824-2955</t>
  </si>
  <si>
    <t>callcenter@greenmountainpower.com</t>
  </si>
  <si>
    <t>info@greengas.net</t>
  </si>
  <si>
    <t>darcydorr@aol.com</t>
  </si>
  <si>
    <t>(989) 862-4291</t>
  </si>
  <si>
    <t>(802) 868-2823</t>
  </si>
  <si>
    <t>715-745-6366</t>
  </si>
  <si>
    <t>(315) 386-3231</t>
  </si>
  <si>
    <t>920) 726-4848</t>
  </si>
  <si>
    <t>(800) 362-9567</t>
  </si>
  <si>
    <t>(315) 462-2150</t>
  </si>
  <si>
    <t>(717) 532-5193</t>
  </si>
  <si>
    <t>(763) 389-2432</t>
  </si>
  <si>
    <t>(715) 964-2227</t>
  </si>
  <si>
    <t>(219) 987-8266</t>
  </si>
  <si>
    <t>(219) 866-3099</t>
  </si>
  <si>
    <t>(559) 562-0135</t>
  </si>
  <si>
    <t>(309) 742-2040</t>
  </si>
  <si>
    <t>(814) 926-3621</t>
  </si>
  <si>
    <t>irishdairy@holsumdairies.com</t>
  </si>
  <si>
    <t>elmdairy@holsumdairies.com</t>
  </si>
  <si>
    <t>mbradley@potb.org</t>
  </si>
  <si>
    <t>607-324-2682</t>
  </si>
  <si>
    <t>512-972-1960</t>
  </si>
  <si>
    <t>813-274-8078</t>
  </si>
  <si>
    <t>281.207.7200</t>
  </si>
  <si>
    <t>hulsdairy@montana.com </t>
  </si>
  <si>
    <t>(815) 864-2217</t>
  </si>
  <si>
    <t>bpw.pao@lacity.org</t>
  </si>
  <si>
    <t>920-866-1471</t>
  </si>
  <si>
    <t>920-849-9304</t>
  </si>
  <si>
    <t>(812) 492-3723</t>
  </si>
  <si>
    <t>(312) 493-9992</t>
  </si>
  <si>
    <t>info@northernbiogas.com</t>
  </si>
  <si>
    <t>(307) 322-9285</t>
  </si>
  <si>
    <t>(307) 322-3077</t>
  </si>
  <si>
    <t>(717) 653-2314</t>
  </si>
  <si>
    <t>(585) 548-7178</t>
  </si>
  <si>
    <t>570-374-2337</t>
  </si>
  <si>
    <t>(608) 755-3120</t>
  </si>
  <si>
    <t>308-384-5330</t>
  </si>
  <si>
    <t>(802) 888-2931</t>
  </si>
  <si>
    <t>(802) 933-5526</t>
  </si>
  <si>
    <t>rufus@keewaydinfarms.com</t>
  </si>
  <si>
    <t>Rufus Haucke</t>
  </si>
  <si>
    <t>( 503)742-4567</t>
  </si>
  <si>
    <t>410-658-8874</t>
  </si>
  <si>
    <t>206-263-1810</t>
  </si>
  <si>
    <t>(717) 935-5828</t>
  </si>
  <si>
    <t>Jer-Lindy Farms (redhead creamery)</t>
  </si>
  <si>
    <t>jerry@redheadcreamery.com</t>
  </si>
  <si>
    <t>larryc@re-wa.org</t>
  </si>
  <si>
    <t>Larry Camp</t>
  </si>
  <si>
    <t>smarquez@toaks.org</t>
  </si>
  <si>
    <t>swansribbons@yahoo.com</t>
  </si>
  <si>
    <t>Terry Smith</t>
  </si>
  <si>
    <t>alan.johnston@greshamoregon.gov</t>
  </si>
  <si>
    <t>Alan Johnston</t>
  </si>
  <si>
    <t>kent@colonyenergypartners.com</t>
  </si>
  <si>
    <t>Kent</t>
  </si>
  <si>
    <t>Efim@bluespherecorporate.com</t>
  </si>
  <si>
    <t>Efim Monosov</t>
  </si>
  <si>
    <t>Dan Zimmerman</t>
  </si>
  <si>
    <t>DZimmerman@grangernet.com</t>
  </si>
  <si>
    <t>margol@kbbioenergy.com</t>
  </si>
  <si>
    <t>Margo Luey</t>
  </si>
  <si>
    <t>(208) 423-5253</t>
  </si>
  <si>
    <t>707-543-3350</t>
  </si>
  <si>
    <t>(585) 948-5777</t>
  </si>
  <si>
    <t>thelandyshadefarmhouse@gmail.com</t>
  </si>
  <si>
    <t>(530) 893-3131</t>
  </si>
  <si>
    <t>585-526-1016</t>
  </si>
  <si>
    <t>dsmith@dairycompact.org</t>
  </si>
  <si>
    <t>Dan Smith</t>
  </si>
  <si>
    <t>customerassistance@lrwu.com</t>
  </si>
  <si>
    <t>(501) 223-1509</t>
  </si>
  <si>
    <t>(303) 762-2600</t>
  </si>
  <si>
    <t>blonglwwtp@aol.com</t>
  </si>
  <si>
    <t>Bill Long</t>
  </si>
  <si>
    <t>(717) 776-6013</t>
  </si>
  <si>
    <t>(920) 726-4955</t>
  </si>
  <si>
    <t>doylewaybright@embarqmail.com</t>
  </si>
  <si>
    <t>Doyle Waybright</t>
  </si>
  <si>
    <t>(760) 388-4400</t>
  </si>
  <si>
    <t>989-837-3500</t>
  </si>
  <si>
    <t>(419) 392-2164</t>
  </si>
  <si>
    <t>(601) 625-9470</t>
  </si>
  <si>
    <t>402-444-3911</t>
  </si>
  <si>
    <t>City of Omaha Missouri River WWTP</t>
  </si>
  <si>
    <t>(802) 524-2216</t>
  </si>
  <si>
    <t>(802) 545-2119</t>
  </si>
  <si>
    <t>Moyeralph@comcast.net</t>
  </si>
  <si>
    <t>Ralph Moyer</t>
  </si>
  <si>
    <t>retc@morrisville.edu</t>
  </si>
  <si>
    <t>Shannon Hall</t>
  </si>
  <si>
    <t>lynnezzell@murphybrownllc.com</t>
  </si>
  <si>
    <t>Lynn Ezzell</t>
  </si>
  <si>
    <t>603-589-3560</t>
  </si>
  <si>
    <t>John Adie</t>
  </si>
  <si>
    <t>(920) 751-4760</t>
  </si>
  <si>
    <t>208-326-3835</t>
  </si>
  <si>
    <t>(916) 897-6483</t>
  </si>
  <si>
    <t>waterandsewer@ci.newark.nj.us</t>
  </si>
  <si>
    <t>Andrea</t>
  </si>
  <si>
    <t>(575) 233-4801</t>
  </si>
  <si>
    <t>(715) 234-7169</t>
  </si>
  <si>
    <t>954-831-3049</t>
  </si>
  <si>
    <t>psweetland@dalycity.org</t>
  </si>
  <si>
    <t>Patrick Sweetland</t>
  </si>
  <si>
    <t>(507) 931-2091</t>
  </si>
  <si>
    <t>(717) 529-2109</t>
  </si>
  <si>
    <t>(732) 240-4029</t>
  </si>
  <si>
    <t>609.597.4105 </t>
  </si>
  <si>
    <t>(507) 444-2452</t>
  </si>
  <si>
    <t>(920) 388-3333</t>
  </si>
  <si>
    <t>402-444-3922</t>
  </si>
  <si>
    <t>315-255-3898</t>
  </si>
  <si>
    <t>801-465-5277</t>
  </si>
  <si>
    <t>(229) 241-8440</t>
  </si>
  <si>
    <t>(814) 832-2776</t>
  </si>
  <si>
    <t>(814) 267-6691</t>
  </si>
  <si>
    <t>540-639-3947</t>
  </si>
  <si>
    <t>(970) 256-4166 </t>
  </si>
  <si>
    <t>Jay Vancil</t>
  </si>
  <si>
    <t>(570) 275-1738</t>
  </si>
  <si>
    <t>(413) 229-0104</t>
  </si>
  <si>
    <t>water@sandiego.gov</t>
  </si>
  <si>
    <t>(562) 908-4288 ext. 2301</t>
  </si>
  <si>
    <t>815-867-6572</t>
  </si>
  <si>
    <t>Todd Campbell</t>
  </si>
  <si>
    <t> (660) 748-4647</t>
  </si>
  <si>
    <t>(425) 344-2940</t>
  </si>
  <si>
    <t>(920) 867-4438</t>
  </si>
  <si>
    <t>info@quasareg.com</t>
  </si>
  <si>
    <t>(216) 986-9999</t>
  </si>
  <si>
    <t>(210) 527-7631</t>
  </si>
  <si>
    <t>(717) 436-5092</t>
  </si>
  <si>
    <t>(202) 667-2830</t>
  </si>
  <si>
    <t>320.523.2333</t>
  </si>
  <si>
    <t>716-355-2560</t>
  </si>
  <si>
    <t>419-253-5300</t>
  </si>
  <si>
    <t>(315) 497-0182</t>
  </si>
  <si>
    <t>(800) 591-6878</t>
  </si>
  <si>
    <t> (303) 286-3000 </t>
  </si>
  <si>
    <t>815-387-7400</t>
  </si>
  <si>
    <t>717-436-5092</t>
  </si>
  <si>
    <t>Steve Reinford</t>
  </si>
  <si>
    <t>(575) 622-1449</t>
  </si>
  <si>
    <t>Daniel Mendiola</t>
  </si>
  <si>
    <t>MainOffice@kreiderfarms.com</t>
  </si>
  <si>
    <t>(916) 875-9000</t>
  </si>
  <si>
    <t>pubwks.cservice@clark.wa.gov</t>
  </si>
  <si>
    <t>(570) 725-3750</t>
  </si>
  <si>
    <t>(877) 286-3754</t>
  </si>
  <si>
    <t>(717) 529-6998</t>
  </si>
  <si>
    <t>920-459-3464</t>
  </si>
  <si>
    <t>(315) 846-5640</t>
  </si>
  <si>
    <t>info@sieversfamilyfarms.com</t>
  </si>
  <si>
    <t>(717) 369-2421</t>
  </si>
  <si>
    <t>(608) 837-3393</t>
  </si>
  <si>
    <t>(901) 576-4300</t>
  </si>
  <si>
    <t>(623) 386-5989</t>
  </si>
  <si>
    <t>(435) 436-8772</t>
  </si>
  <si>
    <t>518-231-9743</t>
  </si>
  <si>
    <t>(315) 364-8179</t>
  </si>
  <si>
    <t>(920) 842-5505</t>
  </si>
  <si>
    <t>sfi1367@windstream.net</t>
  </si>
  <si>
    <t>Andrew Harbison</t>
  </si>
  <si>
    <t>(386) 776-1025</t>
  </si>
  <si>
    <t>(208) 543-4578</t>
  </si>
  <si>
    <t>585-786-0646</t>
  </si>
  <si>
    <t>SNMOAG@SYNERGYAG.COM</t>
  </si>
  <si>
    <t>(585) 584-3122</t>
  </si>
  <si>
    <t>Sarah Noble-Moag</t>
  </si>
  <si>
    <t>(901) 789-0510</t>
  </si>
  <si>
    <t>812-244-5500</t>
  </si>
  <si>
    <t>(773) 847-5523</t>
  </si>
  <si>
    <t>mail@threemilecanyonfarms.com</t>
  </si>
  <si>
    <t>541-481-9274</t>
  </si>
  <si>
    <t>419-727-2602</t>
  </si>
  <si>
    <t>(916) 684-2389</t>
  </si>
  <si>
    <t>(563) 578-8792</t>
  </si>
  <si>
    <t>(212) 205-1426</t>
  </si>
  <si>
    <t>(937) 236-6558</t>
  </si>
  <si>
    <t>(503) 557-2823</t>
  </si>
  <si>
    <t> 315-784-5840</t>
  </si>
  <si>
    <t>cbdavis@ufl.edu</t>
  </si>
  <si>
    <t>Courney Davis</t>
  </si>
  <si>
    <t>adshead@uga.edu</t>
  </si>
  <si>
    <t>706/542-1852</t>
  </si>
  <si>
    <t>(703) 830-2200</t>
  </si>
  <si>
    <t>Chizo.Irechukwu@ars.usda.gov</t>
  </si>
  <si>
    <t>Chizo Irechukwu</t>
  </si>
  <si>
    <t>(608) 483-2208</t>
  </si>
  <si>
    <t>(360) 354-2052</t>
  </si>
  <si>
    <t>(419) 263-2358</t>
  </si>
  <si>
    <t>(585) 493-5202</t>
  </si>
  <si>
    <t>(209) 745-2229</t>
  </si>
  <si>
    <t>360) 354-2001</t>
  </si>
  <si>
    <t>gperez@vvwra.com</t>
  </si>
  <si>
    <t>Gilbert Perez</t>
  </si>
  <si>
    <t>jrboyke@vir-clar.com</t>
  </si>
  <si>
    <t>(262) 483-0408</t>
  </si>
  <si>
    <t>(801) 477-0692</t>
  </si>
  <si>
    <t>(518) 321-0840</t>
  </si>
  <si>
    <t>518-639-5223</t>
  </si>
  <si>
    <t>518-747-6967</t>
  </si>
  <si>
    <t>(419) 375-4781</t>
  </si>
  <si>
    <t>206-477-9800</t>
  </si>
  <si>
    <t>(802) 722-4017</t>
  </si>
  <si>
    <t>(608) 625-4296</t>
  </si>
  <si>
    <t>(315) 497-0723</t>
  </si>
  <si>
    <t>(503-588-6211)</t>
  </si>
  <si>
    <t>(616) 761-2086</t>
  </si>
  <si>
    <t>(912) 367-6405</t>
  </si>
  <si>
    <t>gus.simmons@cavanaughsolutions.com marvin.cavanaugh@cavanaughsolutions.com</t>
  </si>
  <si>
    <t>CLester@sandiego.gov</t>
  </si>
  <si>
    <t>Cheryl Lester</t>
  </si>
  <si>
    <t>Dorothy.Schnure@greenmountainpower.com</t>
  </si>
  <si>
    <t>Dorothy Schnure</t>
  </si>
  <si>
    <t>draderstorf@rakrfarms.com</t>
  </si>
  <si>
    <t>Doug Raderstorf</t>
  </si>
  <si>
    <t>Dave.A.Breitenstein@ci.eugene.or.us</t>
  </si>
  <si>
    <t>Dave Breitenstein</t>
  </si>
  <si>
    <t>Santos Marquez</t>
  </si>
  <si>
    <t>tmatthews@linwoodag.com</t>
  </si>
  <si>
    <t>Thomas Matthews</t>
  </si>
  <si>
    <t>swine Manure</t>
  </si>
  <si>
    <t>Dairy Manure/Food Waste/Fog</t>
  </si>
  <si>
    <t>Dairy Manure/Food Wastes/FOG</t>
  </si>
  <si>
    <t>Manure/Food Waste/FOG</t>
  </si>
  <si>
    <t>Municipal Sewage/Food Waste/FOG</t>
  </si>
  <si>
    <t>y</t>
  </si>
  <si>
    <t>c</t>
  </si>
  <si>
    <t>x</t>
  </si>
  <si>
    <t>Includes organic waste?</t>
  </si>
  <si>
    <t>municipal sewage/Food Waste/FOG</t>
  </si>
  <si>
    <t>municipal sewage/Food Waste/FOG/Dairy Manure</t>
  </si>
  <si>
    <t>Municipal Sewage/Industrial Food Waste</t>
  </si>
  <si>
    <t>Swine Manure/Food Waste</t>
  </si>
  <si>
    <t> 781-314-9538</t>
  </si>
  <si>
    <t>19K gallons</t>
  </si>
  <si>
    <t>18K gallons</t>
  </si>
  <si>
    <t xml:space="preserve">Matt Cole </t>
  </si>
  <si>
    <t>920.615.2226</t>
  </si>
  <si>
    <t>Land applied</t>
  </si>
  <si>
    <t>sold as compost</t>
  </si>
  <si>
    <t>land applied</t>
  </si>
  <si>
    <t>Dan K</t>
  </si>
  <si>
    <t>dkoloski2@vtc.edu</t>
  </si>
  <si>
    <t>508-339-3074</t>
  </si>
  <si>
    <t>tyeransian@crmcx.com</t>
  </si>
  <si>
    <t>Tom</t>
  </si>
  <si>
    <t>http://www.recyclingworksma.com/listing/crmc-bioenergy-project/</t>
  </si>
  <si>
    <t>http://greenfirellc.net/fcpc-renewable-generation-biodigester-facility</t>
  </si>
  <si>
    <t>Charlie</t>
  </si>
  <si>
    <t>715.986.6430</t>
  </si>
  <si>
    <t>info@greenwheyenergy.com</t>
  </si>
  <si>
    <t>442,000 tons per year</t>
  </si>
  <si>
    <t>liquid organic fertilizer</t>
  </si>
  <si>
    <t>500 wet tons/day (40% solids)</t>
  </si>
  <si>
    <t xml:space="preserve"> replacing 5000 gal/day diesel fuel</t>
  </si>
  <si>
    <t>Mickey</t>
  </si>
  <si>
    <t>Jeff Lindenthal</t>
  </si>
  <si>
    <t>(831) 384-5313</t>
  </si>
  <si>
    <t>Landfill Gas</t>
  </si>
  <si>
    <t>Landfill gas</t>
  </si>
  <si>
    <t>714 305 5292</t>
  </si>
  <si>
    <t>Freemont Community Digester</t>
  </si>
  <si>
    <t xml:space="preserve">Patrick </t>
  </si>
  <si>
    <t>(248) 735-6684 *123</t>
  </si>
  <si>
    <t>(570) 474-3800</t>
  </si>
  <si>
    <t>400,000 Decatherms?</t>
  </si>
  <si>
    <t>Natural Gas grid</t>
  </si>
  <si>
    <t>82-94% reduction</t>
  </si>
  <si>
    <t>solids taken to farms (cost), liquid to wwtp where nutrients are recovered</t>
  </si>
  <si>
    <t>Matt Cole or Katie</t>
  </si>
  <si>
    <t>$3 million</t>
  </si>
  <si>
    <t xml:space="preserve">30 wet tons day </t>
  </si>
  <si>
    <t>sold locally</t>
  </si>
  <si>
    <t>John@plantchicago.org</t>
  </si>
  <si>
    <t>John</t>
  </si>
  <si>
    <t>Bubbly Dynamics LLC</t>
  </si>
  <si>
    <t>The Plant</t>
  </si>
  <si>
    <t>unknown</t>
  </si>
  <si>
    <t>12,000 kW</t>
  </si>
  <si>
    <t>13500 kW</t>
  </si>
  <si>
    <t>42000 gal/day</t>
  </si>
  <si>
    <t>Facility Breakdown</t>
  </si>
  <si>
    <t>Livestock Manure + Food Waste</t>
  </si>
  <si>
    <t>Industrial Food Waste (Ethanol byproducts)</t>
  </si>
  <si>
    <t>Ag waste (Sugarcane)</t>
  </si>
  <si>
    <t>Ag Waste</t>
  </si>
  <si>
    <t>Poultry (Duck) Manure</t>
  </si>
  <si>
    <t>Municipal sewage + Food Waste</t>
  </si>
  <si>
    <t>Dairy/cattle Manure</t>
  </si>
  <si>
    <t>Swine</t>
  </si>
  <si>
    <t>Poultry litter</t>
  </si>
  <si>
    <t>LIVESTOCK MANURES</t>
  </si>
  <si>
    <t>Total Livestock manure facilities</t>
  </si>
  <si>
    <t>Total sewage facilities</t>
  </si>
  <si>
    <t>Assume All are Land Applied</t>
  </si>
  <si>
    <t>Nutrients buried in landfill</t>
  </si>
  <si>
    <t>Food Processing Waste</t>
  </si>
  <si>
    <t>Food Processing Waste (Animal Byproducts)</t>
  </si>
  <si>
    <t>Food Processing Waste (Duck Offal and Blood)</t>
  </si>
  <si>
    <t>Mixed Organic Waste ?</t>
  </si>
  <si>
    <t>Organic Waste ?</t>
  </si>
  <si>
    <t>Municipal Organic Waste</t>
  </si>
  <si>
    <t>Food Waste?</t>
  </si>
  <si>
    <t xml:space="preserve">Food Waste </t>
  </si>
  <si>
    <t xml:space="preserve">Municipal Organic Waste (70% food/30% green)? </t>
  </si>
  <si>
    <t>~63%</t>
  </si>
  <si>
    <t>~91%</t>
  </si>
  <si>
    <t>Stats from Zhang, 2012</t>
  </si>
  <si>
    <t>SS-Food Waste</t>
  </si>
  <si>
    <t xml:space="preserve">Volatile Solids </t>
  </si>
  <si>
    <t>mr-OFMSW</t>
  </si>
  <si>
    <t>Total P</t>
  </si>
  <si>
    <t>Further concentrations possible by recirculating effluent</t>
  </si>
  <si>
    <t>P Content?</t>
  </si>
  <si>
    <t>small community, lots of residual sugars, on-site processing to reduce costs for sending water to local WWTP, small boiler using natural gas and biogas</t>
  </si>
  <si>
    <t>farm applied</t>
  </si>
  <si>
    <t>??</t>
  </si>
  <si>
    <t>Andy Stoshak</t>
  </si>
  <si>
    <t>?</t>
  </si>
  <si>
    <t>vince G (570-474-3847)</t>
  </si>
  <si>
    <t xml:space="preserve">Blue Sphere </t>
  </si>
  <si>
    <t>landfilled or land applied</t>
  </si>
  <si>
    <t xml:space="preserve">35,000 tons/year? (dedicated SSO of 300 tons/day proposed) </t>
  </si>
  <si>
    <t>156Mw/day (220 kW/ton) 3.5X more energy than sludge alone</t>
  </si>
  <si>
    <t>(510) 287-1542,</t>
  </si>
  <si>
    <t>Sophia Skoda</t>
  </si>
  <si>
    <t>sskoda@ebmud.com or Don Gray, EBMUD, dgabb@ebmud.com</t>
  </si>
  <si>
    <t>jhake@ebmud.com sskoda@ebmud.com or Don Gray, EBMUD, dgabb@ebmud.com</t>
  </si>
  <si>
    <t>Sophia Skoda John Hake</t>
  </si>
  <si>
    <t>530-754-
9530   (800)-325-3472</t>
  </si>
  <si>
    <t>R. Zhang  Katie</t>
  </si>
  <si>
    <t>rhzhang@ucdavis.edu</t>
  </si>
  <si>
    <t>60 tons/day?</t>
  </si>
  <si>
    <t>University of Wisconsin-Oshkosh</t>
  </si>
  <si>
    <t>600 tons/year</t>
  </si>
  <si>
    <t>Daily Production</t>
  </si>
  <si>
    <t>Dry AD?</t>
  </si>
  <si>
    <t>San Jose?</t>
  </si>
  <si>
    <t>San Jose</t>
  </si>
  <si>
    <t>Existing?</t>
  </si>
  <si>
    <t>MSW organics</t>
  </si>
  <si>
    <t>dry AD</t>
  </si>
  <si>
    <t>408-938-8754</t>
  </si>
  <si>
    <t>Emily</t>
  </si>
  <si>
    <t>ehanson@greenwaste.com</t>
  </si>
  <si>
    <t>http://www.reventurepark.com/</t>
  </si>
  <si>
    <t>marijon@forsiteinc.com</t>
  </si>
  <si>
    <t>(704) 364-9100</t>
  </si>
  <si>
    <t>ReVenture Park</t>
  </si>
  <si>
    <t>Forsite Inc</t>
  </si>
  <si>
    <t>X</t>
  </si>
  <si>
    <t>Total P (Zhang 2012)</t>
  </si>
  <si>
    <t>Total P (Zhang 2007)</t>
  </si>
  <si>
    <t>5.2 g/kg</t>
  </si>
  <si>
    <t>SS-FW solids</t>
  </si>
  <si>
    <t>SS-FW liquids</t>
  </si>
  <si>
    <t>OFMSW solids</t>
  </si>
  <si>
    <t>OFMSW liquids</t>
  </si>
  <si>
    <t>Digestate Stats (Zhang 2012)</t>
  </si>
  <si>
    <t>10.5g/kg</t>
  </si>
  <si>
    <t>11.9 g/kg</t>
  </si>
  <si>
    <t>3.4 g/kg</t>
  </si>
  <si>
    <t>4.52 g/kg</t>
  </si>
  <si>
    <t>5 g/kg= .5% P</t>
  </si>
  <si>
    <t>Kalmykova</t>
  </si>
  <si>
    <t>2.17 g/kg  (.217%)</t>
  </si>
  <si>
    <t>5.4 g/kg (.54%)</t>
  </si>
  <si>
    <t>4 g/kg  (.4%)</t>
  </si>
  <si>
    <t>Stand alone digesters</t>
  </si>
  <si>
    <t>TOTAL Facilities</t>
  </si>
  <si>
    <t>670,000 MmBTU’s biogas</t>
  </si>
  <si>
    <t>COD - compare cod load/gallon and calculate gas productino</t>
  </si>
  <si>
    <t>350,000 gal/day (2 digesters)</t>
  </si>
  <si>
    <t>376,320 tons in co-digested facilities</t>
  </si>
  <si>
    <t>According to EREF: 407,680 tons organic msw processed in stand alone facilities (52%)</t>
  </si>
  <si>
    <t>total proessed</t>
  </si>
  <si>
    <t>P content of waste (Avg 3.7 g/kg = .37%)</t>
  </si>
  <si>
    <t>Recovered</t>
  </si>
  <si>
    <t>350 tons/month of food + 125tons yard trim</t>
  </si>
  <si>
    <t>digestate composted, land applied, 1/3 is too chunky and landfill</t>
  </si>
  <si>
    <t>Zero Waste Energy operates</t>
  </si>
  <si>
    <t>30-35 Mw/month exported (100 kw system)</t>
  </si>
  <si>
    <t>Dry AD 25-30% volume reduction</t>
  </si>
  <si>
    <t>N 1.2%, P .57%, K.76%, liquid recycled back through AD system</t>
  </si>
  <si>
    <t>http://organicstoenergy.org/</t>
  </si>
  <si>
    <t>Jeff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</si>
</sst>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  <font>
      <sz val="13"/>
      <color rgb="FF555555"/>
      <name val="Arial"/>
      <family val="2"/>
    </font>
    <font>
      <sz val="12"/>
      <name val="Calibri (Body)"/>
    </font>
    <font>
      <sz val="11"/>
      <name val="Calibri (Body)"/>
    </font>
    <font>
      <i/>
      <sz val="11"/>
      <name val="Calibri"/>
      <scheme val="minor"/>
    </font>
    <font>
      <sz val="13"/>
      <color rgb="FF222222"/>
      <name val="Arial"/>
      <family val="2"/>
    </font>
    <font>
      <sz val="11"/>
      <color rgb="FF5D86A6"/>
      <name val="Verdana"/>
    </font>
    <font>
      <sz val="13"/>
      <color rgb="FF000000"/>
      <name val="Verdana"/>
    </font>
    <font>
      <sz val="11"/>
      <name val="Verdana"/>
    </font>
    <font>
      <sz val="11"/>
      <name val="Arial"/>
      <family val="2"/>
    </font>
    <font>
      <sz val="11"/>
      <name val="Helvetica Neue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8">
    <xf numFmtId="0" fontId="0" fillId="0" borderId="0" xfId="0"/>
    <xf numFmtId="0" fontId="0" fillId="33" borderId="0" xfId="0" applyFill="1" applyAlignment="1">
      <alignment wrapText="1"/>
    </xf>
    <xf numFmtId="0" fontId="20" fillId="0" borderId="0" xfId="0" applyFont="1"/>
    <xf numFmtId="0" fontId="20" fillId="33" borderId="0" xfId="0" applyFont="1" applyFill="1" applyAlignment="1">
      <alignment wrapText="1"/>
    </xf>
    <xf numFmtId="0" fontId="20" fillId="0" borderId="0" xfId="44" applyFont="1"/>
    <xf numFmtId="0" fontId="18" fillId="0" borderId="0" xfId="44"/>
    <xf numFmtId="0" fontId="21" fillId="0" borderId="0" xfId="0" applyFont="1"/>
    <xf numFmtId="0" fontId="22" fillId="0" borderId="0" xfId="0" applyFont="1"/>
    <xf numFmtId="0" fontId="23" fillId="33" borderId="0" xfId="0" applyFont="1" applyFill="1" applyAlignment="1">
      <alignment wrapText="1"/>
    </xf>
    <xf numFmtId="0" fontId="24" fillId="0" borderId="0" xfId="0" applyFont="1"/>
    <xf numFmtId="0" fontId="23" fillId="0" borderId="0" xfId="0" applyFont="1" applyAlignment="1">
      <alignment wrapText="1"/>
    </xf>
    <xf numFmtId="0" fontId="23" fillId="0" borderId="0" xfId="44" applyFont="1" applyAlignment="1">
      <alignment wrapText="1"/>
    </xf>
    <xf numFmtId="16" fontId="23" fillId="0" borderId="0" xfId="0" applyNumberFormat="1" applyFont="1" applyAlignment="1">
      <alignment wrapText="1"/>
    </xf>
    <xf numFmtId="16" fontId="23" fillId="0" borderId="0" xfId="44" applyNumberFormat="1" applyFont="1" applyAlignment="1">
      <alignment wrapText="1"/>
    </xf>
    <xf numFmtId="0" fontId="18" fillId="0" borderId="0" xfId="44" applyAlignment="1">
      <alignment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14" fontId="0" fillId="0" borderId="0" xfId="0" applyNumberForma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16" fillId="0" borderId="0" xfId="0" applyFont="1"/>
    <xf numFmtId="9" fontId="0" fillId="0" borderId="0" xfId="0" applyNumberFormat="1"/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/>
    <xf numFmtId="3" fontId="0" fillId="0" borderId="0" xfId="0" applyNumberFormat="1"/>
  </cellXfs>
  <cellStyles count="42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agpowergroup.com" TargetMode="External"/><Relationship Id="rId2" Type="http://schemas.openxmlformats.org/officeDocument/2006/relationships/hyperlink" Target="mailto:info@agpowergroup.com" TargetMode="External"/><Relationship Id="rId3" Type="http://schemas.openxmlformats.org/officeDocument/2006/relationships/hyperlink" Target="mailto:info@bigoxenergy.com" TargetMode="External"/><Relationship Id="rId4" Type="http://schemas.openxmlformats.org/officeDocument/2006/relationships/hyperlink" Target="mailto:info@bigoxenergy.com" TargetMode="External"/><Relationship Id="rId5" Type="http://schemas.openxmlformats.org/officeDocument/2006/relationships/hyperlink" Target="mailto:info@calbioenergy.com" TargetMode="External"/><Relationship Id="rId6" Type="http://schemas.openxmlformats.org/officeDocument/2006/relationships/hyperlink" Target="mailto:webmaster@hepn.com" TargetMode="External"/><Relationship Id="rId7" Type="http://schemas.openxmlformats.org/officeDocument/2006/relationships/hyperlink" Target="mailto:webmaster@hepn.com" TargetMode="External"/><Relationship Id="rId8" Type="http://schemas.openxmlformats.org/officeDocument/2006/relationships/hyperlink" Target="mailto:webmaster@hepn.com" TargetMode="External"/><Relationship Id="rId9" Type="http://schemas.openxmlformats.org/officeDocument/2006/relationships/hyperlink" Target="mailto:webmaster@hepn.com" TargetMode="External"/><Relationship Id="rId10" Type="http://schemas.openxmlformats.org/officeDocument/2006/relationships/hyperlink" Target="mailto:jeremy.lewis@state.nm.us" TargetMode="External"/><Relationship Id="rId11" Type="http://schemas.openxmlformats.org/officeDocument/2006/relationships/hyperlink" Target="mailto:sjvapcd@valleyair.org" TargetMode="External"/><Relationship Id="rId12" Type="http://schemas.openxmlformats.org/officeDocument/2006/relationships/hyperlink" Target="mailto:lisa@sustainabilitypartnersllc.com" TargetMode="External"/><Relationship Id="rId13" Type="http://schemas.openxmlformats.org/officeDocument/2006/relationships/hyperlink" Target="../../../tel/9108722092" TargetMode="External"/><Relationship Id="rId14" Type="http://schemas.openxmlformats.org/officeDocument/2006/relationships/hyperlink" Target="../../../tel/3153647069" TargetMode="External"/><Relationship Id="rId15" Type="http://schemas.openxmlformats.org/officeDocument/2006/relationships/hyperlink" Target="mailto:saskew@bcua.org" TargetMode="External"/><Relationship Id="rId16" Type="http://schemas.openxmlformats.org/officeDocument/2006/relationships/hyperlink" Target="mailto:mriley@cayugaswcd.org" TargetMode="External"/><Relationship Id="rId17" Type="http://schemas.openxmlformats.org/officeDocument/2006/relationships/hyperlink" Target="mailto:Michael.Bell@lacity.org" TargetMode="External"/><Relationship Id="rId18" Type="http://schemas.openxmlformats.org/officeDocument/2006/relationships/hyperlink" Target="../../../tel/5076892058" TargetMode="External"/><Relationship Id="rId19" Type="http://schemas.openxmlformats.org/officeDocument/2006/relationships/hyperlink" Target="mailto:akirkessner@eastpennsboro.net" TargetMode="External"/><Relationship Id="rId30" Type="http://schemas.openxmlformats.org/officeDocument/2006/relationships/hyperlink" Target="mailto:lkristoff@ampcng.com" TargetMode="External"/><Relationship Id="rId31" Type="http://schemas.openxmlformats.org/officeDocument/2006/relationships/hyperlink" Target="mailto:langolfb@uwosh.edu" TargetMode="External"/><Relationship Id="rId32" Type="http://schemas.openxmlformats.org/officeDocument/2006/relationships/hyperlink" Target="mailto:langolfb@uwosh.edu" TargetMode="External"/><Relationship Id="rId33" Type="http://schemas.openxmlformats.org/officeDocument/2006/relationships/hyperlink" Target="mailto:langolfb@uwosh.edu" TargetMode="External"/><Relationship Id="rId34" Type="http://schemas.openxmlformats.org/officeDocument/2006/relationships/hyperlink" Target="../../../tel/(920)%20424-0767" TargetMode="External"/><Relationship Id="rId35" Type="http://schemas.openxmlformats.org/officeDocument/2006/relationships/hyperlink" Target="../../../tel/(920)%20424-0767" TargetMode="External"/><Relationship Id="rId36" Type="http://schemas.openxmlformats.org/officeDocument/2006/relationships/hyperlink" Target="../../../tel/(920)%20424-0767" TargetMode="External"/><Relationship Id="rId37" Type="http://schemas.openxmlformats.org/officeDocument/2006/relationships/hyperlink" Target="mailto:callcenter@greenmountainpower.com" TargetMode="External"/><Relationship Id="rId38" Type="http://schemas.openxmlformats.org/officeDocument/2006/relationships/hyperlink" Target="mailto:info@greengas.net?t=1" TargetMode="External"/><Relationship Id="rId39" Type="http://schemas.openxmlformats.org/officeDocument/2006/relationships/hyperlink" Target="mailto:darcydorr@aol.com" TargetMode="External"/><Relationship Id="rId50" Type="http://schemas.openxmlformats.org/officeDocument/2006/relationships/hyperlink" Target="mailto:customerassistance@lrwu.com" TargetMode="External"/><Relationship Id="rId51" Type="http://schemas.openxmlformats.org/officeDocument/2006/relationships/hyperlink" Target="mailto:blonglwwtp@aol.com?subject=Web%20Mail%3A%20%20Waste%20Water%20Concern" TargetMode="External"/><Relationship Id="rId52" Type="http://schemas.openxmlformats.org/officeDocument/2006/relationships/hyperlink" Target="http://www.finduslocal.com/dairy-farm-crop-preparation-for-market/california/adelanto/meadowbrook-dairy_el-mirage-rd/phone/760-388-4400" TargetMode="External"/><Relationship Id="rId53" Type="http://schemas.openxmlformats.org/officeDocument/2006/relationships/hyperlink" Target="../../../tel/6016259470" TargetMode="External"/><Relationship Id="rId54" Type="http://schemas.openxmlformats.org/officeDocument/2006/relationships/hyperlink" Target="mailto:Moyeralph@comcast.net" TargetMode="External"/><Relationship Id="rId55" Type="http://schemas.openxmlformats.org/officeDocument/2006/relationships/hyperlink" Target="mailto:retc@morrisville.edu" TargetMode="External"/><Relationship Id="rId56" Type="http://schemas.openxmlformats.org/officeDocument/2006/relationships/hyperlink" Target="mailto:lynnezzell@murphybrownllc.com" TargetMode="External"/><Relationship Id="rId57" Type="http://schemas.openxmlformats.org/officeDocument/2006/relationships/hyperlink" Target="mailto:psweetland@dalycity.org" TargetMode="External"/><Relationship Id="rId58" Type="http://schemas.openxmlformats.org/officeDocument/2006/relationships/hyperlink" Target="../../../tel/5702751738" TargetMode="External"/><Relationship Id="rId59" Type="http://schemas.openxmlformats.org/officeDocument/2006/relationships/hyperlink" Target="../../../../../tel/2026672830" TargetMode="External"/><Relationship Id="rId70" Type="http://schemas.openxmlformats.org/officeDocument/2006/relationships/hyperlink" Target="mailto:sfi1367@windstream.net" TargetMode="External"/><Relationship Id="rId71" Type="http://schemas.openxmlformats.org/officeDocument/2006/relationships/hyperlink" Target="mailto:snmoag@synergyag.com" TargetMode="External"/><Relationship Id="rId72" Type="http://schemas.openxmlformats.org/officeDocument/2006/relationships/hyperlink" Target="mailto:mail@threemilecanyonfarms.com" TargetMode="External"/><Relationship Id="rId73" Type="http://schemas.openxmlformats.org/officeDocument/2006/relationships/hyperlink" Target="../../../../../tel/5635788792" TargetMode="External"/><Relationship Id="rId74" Type="http://schemas.openxmlformats.org/officeDocument/2006/relationships/hyperlink" Target="../../../../../tel/2122051426" TargetMode="External"/><Relationship Id="rId75" Type="http://schemas.openxmlformats.org/officeDocument/2006/relationships/hyperlink" Target="mailto:cbdavis@ufl.edu" TargetMode="External"/><Relationship Id="rId76" Type="http://schemas.openxmlformats.org/officeDocument/2006/relationships/hyperlink" Target="mailto:adshead@uga.edu" TargetMode="External"/><Relationship Id="rId77" Type="http://schemas.openxmlformats.org/officeDocument/2006/relationships/hyperlink" Target="mailto:Chizo.Irechukwu@ars.usda.gov" TargetMode="External"/><Relationship Id="rId78" Type="http://schemas.openxmlformats.org/officeDocument/2006/relationships/hyperlink" Target="../../../../../tel/4192632358" TargetMode="External"/><Relationship Id="rId79" Type="http://schemas.openxmlformats.org/officeDocument/2006/relationships/hyperlink" Target="mailto:gperez@vvwra.com%22%20class=%22style1" TargetMode="External"/><Relationship Id="rId20" Type="http://schemas.openxmlformats.org/officeDocument/2006/relationships/hyperlink" Target="../../../tel/+13603545342" TargetMode="External"/><Relationship Id="rId21" Type="http://schemas.openxmlformats.org/officeDocument/2006/relationships/hyperlink" Target="mailto:waterrec@emwd.org" TargetMode="External"/><Relationship Id="rId22" Type="http://schemas.openxmlformats.org/officeDocument/2006/relationships/hyperlink" Target="mailto:info@exeteragrienergy.com" TargetMode="External"/><Relationship Id="rId23" Type="http://schemas.openxmlformats.org/officeDocument/2006/relationships/hyperlink" Target="../../../tel/3604244519" TargetMode="External"/><Relationship Id="rId24" Type="http://schemas.openxmlformats.org/officeDocument/2006/relationships/hyperlink" Target="mailto:FarmPowerNW@gmail.com" TargetMode="External"/><Relationship Id="rId25" Type="http://schemas.openxmlformats.org/officeDocument/2006/relationships/hyperlink" Target="mailto:FarmPowerNW@gmail.com" TargetMode="External"/><Relationship Id="rId26" Type="http://schemas.openxmlformats.org/officeDocument/2006/relationships/hyperlink" Target="mailto:FarmPowerNW@gmail.com" TargetMode="External"/><Relationship Id="rId27" Type="http://schemas.openxmlformats.org/officeDocument/2006/relationships/hyperlink" Target="mailto:FarmPowerNW@gmail.com" TargetMode="External"/><Relationship Id="rId28" Type="http://schemas.openxmlformats.org/officeDocument/2006/relationships/hyperlink" Target="../../../tel/8143345345" TargetMode="External"/><Relationship Id="rId29" Type="http://schemas.openxmlformats.org/officeDocument/2006/relationships/hyperlink" Target="mailto:lkristoff@ampcng.com" TargetMode="External"/><Relationship Id="rId40" Type="http://schemas.openxmlformats.org/officeDocument/2006/relationships/hyperlink" Target="http://hulsdairy.com/editor/edit.cgi?mailto=jbkrhdsq4@lfeaded.cfl.com" TargetMode="External"/><Relationship Id="rId41" Type="http://schemas.openxmlformats.org/officeDocument/2006/relationships/hyperlink" Target="mailto:bpw.pao@lacity.org" TargetMode="External"/><Relationship Id="rId42" Type="http://schemas.openxmlformats.org/officeDocument/2006/relationships/hyperlink" Target="../../../tel/3124939992" TargetMode="External"/><Relationship Id="rId43" Type="http://schemas.openxmlformats.org/officeDocument/2006/relationships/hyperlink" Target="mailto:info@northernbiogas.com" TargetMode="External"/><Relationship Id="rId44" Type="http://schemas.openxmlformats.org/officeDocument/2006/relationships/hyperlink" Target="mailto:rufus@keewaydinfarms.com" TargetMode="External"/><Relationship Id="rId45" Type="http://schemas.openxmlformats.org/officeDocument/2006/relationships/hyperlink" Target="mailto:jerry@redheadcreamery.com" TargetMode="External"/><Relationship Id="rId46" Type="http://schemas.openxmlformats.org/officeDocument/2006/relationships/hyperlink" Target="mailto:smarquez@toaks.org" TargetMode="External"/><Relationship Id="rId47" Type="http://schemas.openxmlformats.org/officeDocument/2006/relationships/hyperlink" Target="mailto:margol@kbbioenergy.com" TargetMode="External"/><Relationship Id="rId48" Type="http://schemas.openxmlformats.org/officeDocument/2006/relationships/hyperlink" Target="mailto:thelandyshadefarmhouse@gmail.com" TargetMode="External"/><Relationship Id="rId49" Type="http://schemas.openxmlformats.org/officeDocument/2006/relationships/hyperlink" Target="mailto:dsmith@dairycompact.org" TargetMode="External"/><Relationship Id="rId60" Type="http://schemas.openxmlformats.org/officeDocument/2006/relationships/hyperlink" Target="../../../../../tel/2026672830" TargetMode="External"/><Relationship Id="rId61" Type="http://schemas.openxmlformats.org/officeDocument/2006/relationships/hyperlink" Target="../../../../../tel/2026672830" TargetMode="External"/><Relationship Id="rId62" Type="http://schemas.openxmlformats.org/officeDocument/2006/relationships/hyperlink" Target="../../../../../tel/2026672830" TargetMode="External"/><Relationship Id="rId63" Type="http://schemas.openxmlformats.org/officeDocument/2006/relationships/hyperlink" Target="../../../../../tel/7174365092" TargetMode="External"/><Relationship Id="rId64" Type="http://schemas.openxmlformats.org/officeDocument/2006/relationships/hyperlink" Target="mailto:MainOffice@kreiderfarms.com" TargetMode="External"/><Relationship Id="rId65" Type="http://schemas.openxmlformats.org/officeDocument/2006/relationships/hyperlink" Target="mailto:pubwks.cservice@clark.wa.gov" TargetMode="External"/><Relationship Id="rId66" Type="http://schemas.openxmlformats.org/officeDocument/2006/relationships/hyperlink" Target="mailto:water@sandiego.gov" TargetMode="External"/><Relationship Id="rId67" Type="http://schemas.openxmlformats.org/officeDocument/2006/relationships/hyperlink" Target="mailto:info@sieversfamilyfarms.com" TargetMode="External"/><Relationship Id="rId68" Type="http://schemas.openxmlformats.org/officeDocument/2006/relationships/hyperlink" Target="../../../../../tel/7173692421" TargetMode="External"/><Relationship Id="rId69" Type="http://schemas.openxmlformats.org/officeDocument/2006/relationships/hyperlink" Target="mailto:sfi1367@windstream.net" TargetMode="External"/><Relationship Id="rId80" Type="http://schemas.openxmlformats.org/officeDocument/2006/relationships/hyperlink" Target="http://www.finduslocal.com/dairy-farm-crop-preparation-for-market/vermont/westminster-station/west-minister-farms-inc/phone/802-722-4017" TargetMode="External"/><Relationship Id="rId81" Type="http://schemas.openxmlformats.org/officeDocument/2006/relationships/hyperlink" Target="../../../../../tel/3154970723" TargetMode="External"/><Relationship Id="rId82" Type="http://schemas.openxmlformats.org/officeDocument/2006/relationships/hyperlink" Target="mailto:gus.simmons@cavanaughsolutions.com" TargetMode="External"/><Relationship Id="rId83" Type="http://schemas.openxmlformats.org/officeDocument/2006/relationships/hyperlink" Target="mailto:Dorothy.Schnure@greenmountainpower.com" TargetMode="External"/><Relationship Id="rId84" Type="http://schemas.openxmlformats.org/officeDocument/2006/relationships/hyperlink" Target="mailto:draderstorf@rakrfarms.com" TargetMode="External"/><Relationship Id="rId85" Type="http://schemas.openxmlformats.org/officeDocument/2006/relationships/hyperlink" Target="mailto:Dave.A.Breitenstein@ci.eugene.or.us" TargetMode="External"/><Relationship Id="rId86" Type="http://schemas.openxmlformats.org/officeDocument/2006/relationships/hyperlink" Target="mailto:tmatthews@linwoodag.com" TargetMode="External"/><Relationship Id="rId87" Type="http://schemas.openxmlformats.org/officeDocument/2006/relationships/hyperlink" Target="mailto:John@plantchicago.org" TargetMode="External"/><Relationship Id="rId88" Type="http://schemas.openxmlformats.org/officeDocument/2006/relationships/hyperlink" Target="mailto:marijon@forsitein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1"/>
  <sheetViews>
    <sheetView tabSelected="1" topLeftCell="A200" workbookViewId="0">
      <selection activeCell="M162" sqref="M162"/>
    </sheetView>
  </sheetViews>
  <sheetFormatPr baseColWidth="10" defaultColWidth="8.83203125" defaultRowHeight="15" x14ac:dyDescent="0"/>
  <cols>
    <col min="1" max="1" width="27.1640625" customWidth="1"/>
    <col min="2" max="2" width="33.33203125" customWidth="1"/>
    <col min="3" max="4" width="17.5" style="2" customWidth="1"/>
    <col min="5" max="5" width="22.5" style="10" customWidth="1"/>
    <col min="6" max="6" width="12.33203125" customWidth="1"/>
    <col min="7" max="7" width="5.5" bestFit="1" customWidth="1"/>
    <col min="8" max="8" width="18.5" bestFit="1" customWidth="1"/>
    <col min="9" max="9" width="30.5" customWidth="1"/>
    <col min="10" max="10" width="6.5" customWidth="1"/>
    <col min="11" max="13" width="16" customWidth="1"/>
    <col min="14" max="15" width="15.33203125" customWidth="1"/>
    <col min="16" max="16" width="18.5" customWidth="1"/>
    <col min="17" max="17" width="4.1640625" bestFit="1" customWidth="1"/>
    <col min="18" max="19" width="13.83203125" customWidth="1"/>
    <col min="20" max="20" width="118.33203125" bestFit="1" customWidth="1"/>
  </cols>
  <sheetData>
    <row r="1" spans="1:20" s="1" customFormat="1" ht="70">
      <c r="A1" s="1" t="s">
        <v>0</v>
      </c>
      <c r="B1" s="1" t="s">
        <v>1</v>
      </c>
      <c r="C1" s="3" t="s">
        <v>911</v>
      </c>
      <c r="D1" s="3" t="s">
        <v>912</v>
      </c>
      <c r="E1" s="8" t="s">
        <v>913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1302</v>
      </c>
      <c r="K1" s="1" t="s">
        <v>914</v>
      </c>
      <c r="L1" s="1" t="s">
        <v>915</v>
      </c>
      <c r="M1" s="1" t="s">
        <v>916</v>
      </c>
      <c r="N1" s="1" t="s">
        <v>910</v>
      </c>
      <c r="O1" s="1" t="s">
        <v>1409</v>
      </c>
      <c r="P1" s="1" t="s">
        <v>909</v>
      </c>
      <c r="Q1" s="1" t="s">
        <v>6</v>
      </c>
      <c r="R1" s="1" t="s">
        <v>917</v>
      </c>
      <c r="S1" s="1" t="s">
        <v>918</v>
      </c>
      <c r="T1" s="1" t="s">
        <v>7</v>
      </c>
    </row>
    <row r="2" spans="1:20">
      <c r="A2" t="s">
        <v>273</v>
      </c>
      <c r="B2" t="s">
        <v>274</v>
      </c>
      <c r="C2" s="2" t="s">
        <v>933</v>
      </c>
      <c r="F2" t="s">
        <v>275</v>
      </c>
      <c r="G2" t="s">
        <v>47</v>
      </c>
      <c r="H2" t="s">
        <v>11</v>
      </c>
      <c r="I2" t="s">
        <v>276</v>
      </c>
      <c r="J2" t="s">
        <v>1300</v>
      </c>
      <c r="Q2" t="s">
        <v>20</v>
      </c>
    </row>
    <row r="3" spans="1:20">
      <c r="A3" t="s">
        <v>1407</v>
      </c>
      <c r="B3" t="s">
        <v>34</v>
      </c>
      <c r="D3" s="2" t="s">
        <v>957</v>
      </c>
      <c r="F3" t="s">
        <v>35</v>
      </c>
      <c r="G3" t="s">
        <v>36</v>
      </c>
      <c r="H3" t="s">
        <v>11</v>
      </c>
      <c r="I3" t="s">
        <v>37</v>
      </c>
      <c r="J3" t="s">
        <v>1300</v>
      </c>
      <c r="K3" t="s">
        <v>1408</v>
      </c>
      <c r="N3">
        <v>370</v>
      </c>
      <c r="O3">
        <f>SUM(N3) * 24</f>
        <v>8880</v>
      </c>
      <c r="P3" t="s">
        <v>32</v>
      </c>
      <c r="Q3" t="s">
        <v>20</v>
      </c>
      <c r="R3" t="s">
        <v>1410</v>
      </c>
    </row>
    <row r="4" spans="1:20">
      <c r="B4" t="s">
        <v>146</v>
      </c>
      <c r="C4" s="2" t="s">
        <v>992</v>
      </c>
      <c r="F4" t="s">
        <v>147</v>
      </c>
      <c r="G4" t="s">
        <v>47</v>
      </c>
      <c r="H4" t="s">
        <v>11</v>
      </c>
      <c r="I4" t="s">
        <v>129</v>
      </c>
      <c r="J4" t="s">
        <v>1300</v>
      </c>
      <c r="N4">
        <v>225</v>
      </c>
      <c r="O4">
        <f t="shared" ref="O4:O11" si="0">SUM(N4) * 24</f>
        <v>5400</v>
      </c>
      <c r="P4" t="s">
        <v>13</v>
      </c>
      <c r="Q4" t="s">
        <v>14</v>
      </c>
    </row>
    <row r="5" spans="1:20">
      <c r="B5" t="s">
        <v>488</v>
      </c>
      <c r="C5" s="2" t="s">
        <v>1115</v>
      </c>
      <c r="F5" t="s">
        <v>489</v>
      </c>
      <c r="G5" t="s">
        <v>47</v>
      </c>
      <c r="H5" t="s">
        <v>11</v>
      </c>
      <c r="I5" t="s">
        <v>129</v>
      </c>
      <c r="J5" t="s">
        <v>1300</v>
      </c>
      <c r="N5">
        <v>130</v>
      </c>
      <c r="O5">
        <f t="shared" si="0"/>
        <v>3120</v>
      </c>
      <c r="P5" t="s">
        <v>13</v>
      </c>
      <c r="Q5" t="s">
        <v>14</v>
      </c>
    </row>
    <row r="6" spans="1:20">
      <c r="B6" t="s">
        <v>127</v>
      </c>
      <c r="C6" s="2" t="s">
        <v>986</v>
      </c>
      <c r="F6" t="s">
        <v>128</v>
      </c>
      <c r="G6" t="s">
        <v>47</v>
      </c>
      <c r="H6" t="s">
        <v>11</v>
      </c>
      <c r="I6" t="s">
        <v>129</v>
      </c>
      <c r="J6" t="s">
        <v>1300</v>
      </c>
      <c r="N6">
        <v>400</v>
      </c>
      <c r="O6">
        <f t="shared" si="0"/>
        <v>9600</v>
      </c>
      <c r="P6" t="s">
        <v>13</v>
      </c>
      <c r="Q6" t="s">
        <v>14</v>
      </c>
    </row>
    <row r="7" spans="1:20" ht="14">
      <c r="B7" t="s">
        <v>579</v>
      </c>
      <c r="D7" s="2" t="s">
        <v>1293</v>
      </c>
      <c r="E7" s="5" t="s">
        <v>1292</v>
      </c>
      <c r="F7" t="s">
        <v>580</v>
      </c>
      <c r="G7" t="s">
        <v>10</v>
      </c>
      <c r="H7" t="s">
        <v>11</v>
      </c>
      <c r="I7" t="s">
        <v>1295</v>
      </c>
      <c r="J7" t="s">
        <v>1300</v>
      </c>
      <c r="N7">
        <v>440</v>
      </c>
      <c r="O7">
        <f t="shared" si="0"/>
        <v>10560</v>
      </c>
      <c r="P7" t="s">
        <v>32</v>
      </c>
      <c r="Q7" t="s">
        <v>14</v>
      </c>
    </row>
    <row r="8" spans="1:20">
      <c r="B8" t="s">
        <v>170</v>
      </c>
      <c r="C8" s="2" t="s">
        <v>1005</v>
      </c>
      <c r="D8" s="2" t="s">
        <v>1004</v>
      </c>
      <c r="E8" s="11" t="s">
        <v>1003</v>
      </c>
      <c r="F8" t="s">
        <v>171</v>
      </c>
      <c r="G8" t="s">
        <v>10</v>
      </c>
      <c r="H8" t="s">
        <v>11</v>
      </c>
      <c r="I8" t="s">
        <v>1296</v>
      </c>
      <c r="J8" t="s">
        <v>1300</v>
      </c>
      <c r="N8">
        <v>633</v>
      </c>
      <c r="O8">
        <f t="shared" si="0"/>
        <v>15192</v>
      </c>
      <c r="P8" t="s">
        <v>13</v>
      </c>
      <c r="Q8" t="s">
        <v>14</v>
      </c>
    </row>
    <row r="9" spans="1:20">
      <c r="B9" t="s">
        <v>77</v>
      </c>
      <c r="C9" s="2" t="s">
        <v>976</v>
      </c>
      <c r="F9" t="s">
        <v>78</v>
      </c>
      <c r="G9" t="s">
        <v>79</v>
      </c>
      <c r="H9" t="s">
        <v>11</v>
      </c>
      <c r="I9" t="s">
        <v>80</v>
      </c>
      <c r="J9" t="s">
        <v>1300</v>
      </c>
      <c r="N9">
        <v>300</v>
      </c>
      <c r="O9">
        <f t="shared" si="0"/>
        <v>7200</v>
      </c>
      <c r="P9" t="s">
        <v>19</v>
      </c>
      <c r="Q9" t="s">
        <v>20</v>
      </c>
      <c r="T9" t="s">
        <v>81</v>
      </c>
    </row>
    <row r="10" spans="1:20" ht="14">
      <c r="B10" t="s">
        <v>866</v>
      </c>
      <c r="D10" s="2" t="s">
        <v>1288</v>
      </c>
      <c r="E10" s="5" t="s">
        <v>1287</v>
      </c>
      <c r="F10" t="s">
        <v>867</v>
      </c>
      <c r="G10" t="s">
        <v>97</v>
      </c>
      <c r="H10" t="s">
        <v>11</v>
      </c>
      <c r="I10" t="s">
        <v>868</v>
      </c>
      <c r="J10" t="s">
        <v>1300</v>
      </c>
      <c r="N10">
        <v>1059</v>
      </c>
      <c r="O10">
        <f t="shared" si="0"/>
        <v>25416</v>
      </c>
      <c r="P10" t="s">
        <v>13</v>
      </c>
      <c r="Q10" t="s">
        <v>14</v>
      </c>
      <c r="T10" t="s">
        <v>869</v>
      </c>
    </row>
    <row r="11" spans="1:20" ht="30">
      <c r="A11" t="s">
        <v>516</v>
      </c>
      <c r="B11" t="s">
        <v>517</v>
      </c>
      <c r="E11" s="11" t="s">
        <v>949</v>
      </c>
      <c r="F11" t="s">
        <v>518</v>
      </c>
      <c r="G11" t="s">
        <v>204</v>
      </c>
      <c r="H11" t="s">
        <v>11</v>
      </c>
      <c r="I11" t="s">
        <v>1297</v>
      </c>
      <c r="J11" t="s">
        <v>1300</v>
      </c>
      <c r="N11">
        <v>800</v>
      </c>
      <c r="O11">
        <f t="shared" si="0"/>
        <v>19200</v>
      </c>
      <c r="P11" t="s">
        <v>19</v>
      </c>
      <c r="Q11" t="s">
        <v>14</v>
      </c>
    </row>
    <row r="12" spans="1:20" ht="60">
      <c r="B12" t="s">
        <v>298</v>
      </c>
      <c r="C12" s="2" t="s">
        <v>1398</v>
      </c>
      <c r="D12" s="2" t="s">
        <v>1402</v>
      </c>
      <c r="E12" s="10" t="s">
        <v>1401</v>
      </c>
      <c r="F12" t="s">
        <v>299</v>
      </c>
      <c r="G12" t="s">
        <v>18</v>
      </c>
      <c r="H12" t="s">
        <v>11</v>
      </c>
      <c r="I12" t="s">
        <v>48</v>
      </c>
      <c r="J12" t="s">
        <v>1300</v>
      </c>
      <c r="K12" t="s">
        <v>1396</v>
      </c>
      <c r="M12" t="s">
        <v>1395</v>
      </c>
      <c r="O12" t="s">
        <v>1397</v>
      </c>
      <c r="P12" t="s">
        <v>19</v>
      </c>
      <c r="Q12" t="s">
        <v>20</v>
      </c>
      <c r="T12" t="s">
        <v>300</v>
      </c>
    </row>
    <row r="13" spans="1:20">
      <c r="B13" t="s">
        <v>174</v>
      </c>
      <c r="C13" s="2" t="s">
        <v>1007</v>
      </c>
      <c r="F13" t="s">
        <v>175</v>
      </c>
      <c r="G13" t="s">
        <v>18</v>
      </c>
      <c r="H13" t="s">
        <v>11</v>
      </c>
      <c r="I13" t="s">
        <v>176</v>
      </c>
      <c r="J13" t="s">
        <v>1300</v>
      </c>
      <c r="N13">
        <v>750</v>
      </c>
      <c r="O13">
        <f>SUM(N13) * 24</f>
        <v>18000</v>
      </c>
      <c r="P13" t="s">
        <v>19</v>
      </c>
      <c r="Q13" t="s">
        <v>20</v>
      </c>
      <c r="T13" t="s">
        <v>177</v>
      </c>
    </row>
    <row r="14" spans="1:20">
      <c r="B14" t="s">
        <v>747</v>
      </c>
      <c r="C14" s="2" t="s">
        <v>1222</v>
      </c>
      <c r="F14" t="s">
        <v>748</v>
      </c>
      <c r="G14" t="s">
        <v>36</v>
      </c>
      <c r="H14" t="s">
        <v>11</v>
      </c>
      <c r="I14" t="s">
        <v>749</v>
      </c>
      <c r="J14" t="s">
        <v>1300</v>
      </c>
      <c r="N14">
        <v>700</v>
      </c>
      <c r="O14">
        <f t="shared" ref="O14:O24" si="1">SUM(N14) * 24</f>
        <v>16800</v>
      </c>
      <c r="P14" t="s">
        <v>19</v>
      </c>
      <c r="Q14" t="s">
        <v>14</v>
      </c>
      <c r="T14" t="s">
        <v>750</v>
      </c>
    </row>
    <row r="15" spans="1:20">
      <c r="B15" t="s">
        <v>663</v>
      </c>
      <c r="C15" s="2" t="s">
        <v>1201</v>
      </c>
      <c r="E15" s="10" t="s">
        <v>1200</v>
      </c>
      <c r="F15" t="s">
        <v>664</v>
      </c>
      <c r="G15" t="s">
        <v>31</v>
      </c>
      <c r="H15" t="s">
        <v>11</v>
      </c>
      <c r="I15" t="s">
        <v>1298</v>
      </c>
      <c r="J15" t="s">
        <v>1300</v>
      </c>
      <c r="N15">
        <v>1000</v>
      </c>
      <c r="O15">
        <f t="shared" si="1"/>
        <v>24000</v>
      </c>
      <c r="P15" t="s">
        <v>224</v>
      </c>
      <c r="Q15" t="s">
        <v>20</v>
      </c>
    </row>
    <row r="16" spans="1:20">
      <c r="B16" t="s">
        <v>665</v>
      </c>
      <c r="F16" t="s">
        <v>525</v>
      </c>
      <c r="G16" t="s">
        <v>31</v>
      </c>
      <c r="H16" t="s">
        <v>11</v>
      </c>
      <c r="I16" t="s">
        <v>1303</v>
      </c>
      <c r="J16" t="s">
        <v>1300</v>
      </c>
      <c r="N16">
        <v>1300</v>
      </c>
      <c r="O16">
        <f t="shared" si="1"/>
        <v>31200</v>
      </c>
      <c r="P16" t="s">
        <v>19</v>
      </c>
      <c r="Q16" t="s">
        <v>20</v>
      </c>
    </row>
    <row r="17" spans="1:20" ht="15" customHeight="1">
      <c r="B17" t="s">
        <v>668</v>
      </c>
      <c r="F17" t="s">
        <v>669</v>
      </c>
      <c r="G17" t="s">
        <v>31</v>
      </c>
      <c r="H17" t="s">
        <v>11</v>
      </c>
      <c r="I17" t="s">
        <v>1303</v>
      </c>
      <c r="J17" t="s">
        <v>1300</v>
      </c>
      <c r="N17">
        <v>600</v>
      </c>
      <c r="O17">
        <f t="shared" si="1"/>
        <v>14400</v>
      </c>
      <c r="P17" t="s">
        <v>224</v>
      </c>
      <c r="Q17" t="s">
        <v>20</v>
      </c>
      <c r="T17" t="s">
        <v>670</v>
      </c>
    </row>
    <row r="18" spans="1:20">
      <c r="B18" t="s">
        <v>671</v>
      </c>
      <c r="F18" t="s">
        <v>672</v>
      </c>
      <c r="G18" t="s">
        <v>31</v>
      </c>
      <c r="H18" t="s">
        <v>11</v>
      </c>
      <c r="I18" t="s">
        <v>1303</v>
      </c>
      <c r="J18" t="s">
        <v>1300</v>
      </c>
      <c r="N18">
        <v>1000</v>
      </c>
      <c r="O18">
        <f t="shared" si="1"/>
        <v>24000</v>
      </c>
      <c r="P18" t="s">
        <v>224</v>
      </c>
      <c r="Q18" t="s">
        <v>20</v>
      </c>
    </row>
    <row r="19" spans="1:20">
      <c r="B19" t="s">
        <v>666</v>
      </c>
      <c r="F19" t="s">
        <v>667</v>
      </c>
      <c r="G19" t="s">
        <v>31</v>
      </c>
      <c r="H19" t="s">
        <v>11</v>
      </c>
      <c r="I19" t="s">
        <v>1304</v>
      </c>
      <c r="J19" t="s">
        <v>1300</v>
      </c>
      <c r="N19">
        <v>1000</v>
      </c>
      <c r="O19">
        <f t="shared" si="1"/>
        <v>24000</v>
      </c>
      <c r="P19" t="s">
        <v>224</v>
      </c>
      <c r="Q19" t="s">
        <v>20</v>
      </c>
    </row>
    <row r="20" spans="1:20">
      <c r="B20" t="s">
        <v>167</v>
      </c>
      <c r="C20" s="2" t="s">
        <v>1002</v>
      </c>
      <c r="F20" t="s">
        <v>168</v>
      </c>
      <c r="G20" t="s">
        <v>18</v>
      </c>
      <c r="H20" t="s">
        <v>11</v>
      </c>
      <c r="I20" t="s">
        <v>1305</v>
      </c>
      <c r="J20" t="s">
        <v>1300</v>
      </c>
      <c r="O20">
        <f t="shared" si="1"/>
        <v>0</v>
      </c>
      <c r="P20" t="s">
        <v>19</v>
      </c>
      <c r="Q20" t="s">
        <v>20</v>
      </c>
      <c r="T20" t="s">
        <v>169</v>
      </c>
    </row>
    <row r="21" spans="1:20">
      <c r="B21" t="s">
        <v>95</v>
      </c>
      <c r="C21" s="2" t="s">
        <v>982</v>
      </c>
      <c r="F21" t="s">
        <v>96</v>
      </c>
      <c r="G21" t="s">
        <v>97</v>
      </c>
      <c r="H21" t="s">
        <v>11</v>
      </c>
      <c r="I21" t="s">
        <v>98</v>
      </c>
      <c r="J21" t="s">
        <v>1300</v>
      </c>
      <c r="N21">
        <v>6290</v>
      </c>
      <c r="O21">
        <f t="shared" si="1"/>
        <v>150960</v>
      </c>
      <c r="P21" t="s">
        <v>13</v>
      </c>
      <c r="Q21" t="s">
        <v>14</v>
      </c>
      <c r="T21" t="s">
        <v>99</v>
      </c>
    </row>
    <row r="22" spans="1:20" ht="30">
      <c r="B22" t="s">
        <v>381</v>
      </c>
      <c r="E22" s="11" t="s">
        <v>1068</v>
      </c>
      <c r="F22" t="s">
        <v>382</v>
      </c>
      <c r="G22" t="s">
        <v>97</v>
      </c>
      <c r="H22" t="s">
        <v>11</v>
      </c>
      <c r="I22" t="s">
        <v>98</v>
      </c>
      <c r="J22" t="s">
        <v>1300</v>
      </c>
      <c r="O22">
        <f t="shared" si="1"/>
        <v>0</v>
      </c>
      <c r="P22" t="s">
        <v>13</v>
      </c>
      <c r="Q22" t="s">
        <v>14</v>
      </c>
    </row>
    <row r="23" spans="1:20" ht="15" customHeight="1">
      <c r="B23" t="s">
        <v>157</v>
      </c>
      <c r="C23" s="2" t="s">
        <v>998</v>
      </c>
      <c r="F23" t="s">
        <v>104</v>
      </c>
      <c r="G23" t="s">
        <v>61</v>
      </c>
      <c r="H23" t="s">
        <v>11</v>
      </c>
      <c r="I23" t="s">
        <v>1306</v>
      </c>
      <c r="J23" t="s">
        <v>1300</v>
      </c>
      <c r="N23">
        <v>180</v>
      </c>
      <c r="O23">
        <f t="shared" si="1"/>
        <v>4320</v>
      </c>
      <c r="P23" t="s">
        <v>19</v>
      </c>
      <c r="Q23" t="s">
        <v>20</v>
      </c>
    </row>
    <row r="24" spans="1:20">
      <c r="B24" t="s">
        <v>73</v>
      </c>
      <c r="C24" s="2" t="s">
        <v>975</v>
      </c>
      <c r="F24" t="s">
        <v>74</v>
      </c>
      <c r="G24" t="s">
        <v>61</v>
      </c>
      <c r="H24" t="s">
        <v>11</v>
      </c>
      <c r="I24" t="s">
        <v>75</v>
      </c>
      <c r="J24" t="s">
        <v>1300</v>
      </c>
      <c r="N24">
        <v>150</v>
      </c>
      <c r="O24">
        <f t="shared" si="1"/>
        <v>3600</v>
      </c>
      <c r="P24" t="s">
        <v>72</v>
      </c>
      <c r="Q24" t="s">
        <v>20</v>
      </c>
      <c r="T24" t="s">
        <v>76</v>
      </c>
    </row>
    <row r="28" spans="1:20" ht="14">
      <c r="A28" t="s">
        <v>1423</v>
      </c>
      <c r="B28" t="s">
        <v>1422</v>
      </c>
      <c r="C28" s="2" t="s">
        <v>1421</v>
      </c>
      <c r="E28" s="5" t="s">
        <v>1420</v>
      </c>
      <c r="F28" t="s">
        <v>117</v>
      </c>
      <c r="G28" t="s">
        <v>61</v>
      </c>
      <c r="H28" t="s">
        <v>11</v>
      </c>
      <c r="I28" t="s">
        <v>1332</v>
      </c>
      <c r="J28" t="s">
        <v>1424</v>
      </c>
      <c r="N28">
        <v>3.6</v>
      </c>
      <c r="P28" t="s">
        <v>20</v>
      </c>
      <c r="Q28" t="s">
        <v>14</v>
      </c>
      <c r="R28" s="25"/>
      <c r="T28" t="s">
        <v>1419</v>
      </c>
    </row>
    <row r="29" spans="1:20">
      <c r="B29" t="s">
        <v>624</v>
      </c>
      <c r="C29" s="2" t="s">
        <v>1185</v>
      </c>
      <c r="F29" t="s">
        <v>625</v>
      </c>
      <c r="G29" t="s">
        <v>626</v>
      </c>
      <c r="H29" t="s">
        <v>11</v>
      </c>
      <c r="I29" t="s">
        <v>1333</v>
      </c>
      <c r="J29" t="s">
        <v>1301</v>
      </c>
      <c r="N29">
        <v>4800</v>
      </c>
      <c r="P29" t="s">
        <v>19</v>
      </c>
      <c r="Q29" t="s">
        <v>20</v>
      </c>
    </row>
    <row r="30" spans="1:20">
      <c r="A30" t="s">
        <v>238</v>
      </c>
      <c r="B30" t="s">
        <v>239</v>
      </c>
      <c r="C30" s="2" t="s">
        <v>941</v>
      </c>
      <c r="F30" t="s">
        <v>240</v>
      </c>
      <c r="G30" t="s">
        <v>18</v>
      </c>
      <c r="H30" t="s">
        <v>11</v>
      </c>
      <c r="I30" t="s">
        <v>1333</v>
      </c>
      <c r="J30" t="s">
        <v>1301</v>
      </c>
      <c r="N30">
        <v>7000</v>
      </c>
      <c r="P30" t="s">
        <v>19</v>
      </c>
      <c r="Q30" t="s">
        <v>20</v>
      </c>
    </row>
    <row r="31" spans="1:20">
      <c r="A31" t="s">
        <v>238</v>
      </c>
      <c r="B31" t="s">
        <v>347</v>
      </c>
      <c r="C31" s="2" t="s">
        <v>941</v>
      </c>
      <c r="F31" t="s">
        <v>348</v>
      </c>
      <c r="G31" t="s">
        <v>18</v>
      </c>
      <c r="H31" t="s">
        <v>118</v>
      </c>
      <c r="I31" t="s">
        <v>1333</v>
      </c>
      <c r="J31" t="s">
        <v>1301</v>
      </c>
      <c r="N31">
        <v>23000</v>
      </c>
      <c r="P31" t="s">
        <v>19</v>
      </c>
      <c r="Q31" t="s">
        <v>20</v>
      </c>
    </row>
    <row r="32" spans="1:20">
      <c r="A32" t="s">
        <v>238</v>
      </c>
      <c r="B32" t="s">
        <v>602</v>
      </c>
      <c r="C32" s="2" t="s">
        <v>941</v>
      </c>
      <c r="F32" t="s">
        <v>603</v>
      </c>
      <c r="G32" t="s">
        <v>18</v>
      </c>
      <c r="H32" t="s">
        <v>11</v>
      </c>
      <c r="I32" t="s">
        <v>1333</v>
      </c>
      <c r="J32" t="s">
        <v>1301</v>
      </c>
      <c r="N32">
        <v>37500</v>
      </c>
      <c r="P32" t="s">
        <v>19</v>
      </c>
      <c r="Q32" t="s">
        <v>20</v>
      </c>
    </row>
    <row r="33" spans="1:20">
      <c r="A33" t="s">
        <v>238</v>
      </c>
      <c r="B33" t="s">
        <v>655</v>
      </c>
      <c r="C33" s="2" t="s">
        <v>941</v>
      </c>
      <c r="F33" t="s">
        <v>656</v>
      </c>
      <c r="G33" t="s">
        <v>18</v>
      </c>
      <c r="H33" t="s">
        <v>11</v>
      </c>
      <c r="I33" t="s">
        <v>1333</v>
      </c>
      <c r="J33" t="s">
        <v>1301</v>
      </c>
      <c r="N33">
        <v>6300</v>
      </c>
      <c r="P33" t="s">
        <v>19</v>
      </c>
      <c r="Q33" t="s">
        <v>20</v>
      </c>
    </row>
    <row r="34" spans="1:20" ht="15" customHeight="1">
      <c r="A34" t="s">
        <v>356</v>
      </c>
      <c r="B34" t="s">
        <v>805</v>
      </c>
      <c r="C34" s="2" t="s">
        <v>943</v>
      </c>
      <c r="F34" t="s">
        <v>806</v>
      </c>
      <c r="G34" t="s">
        <v>40</v>
      </c>
      <c r="H34" t="s">
        <v>11</v>
      </c>
      <c r="I34" t="s">
        <v>1333</v>
      </c>
      <c r="J34" t="s">
        <v>1301</v>
      </c>
      <c r="N34">
        <v>1600</v>
      </c>
      <c r="P34" t="s">
        <v>807</v>
      </c>
      <c r="Q34" t="s">
        <v>14</v>
      </c>
    </row>
    <row r="35" spans="1:20">
      <c r="A35" t="s">
        <v>54</v>
      </c>
      <c r="B35" t="s">
        <v>55</v>
      </c>
      <c r="C35" s="2" t="s">
        <v>923</v>
      </c>
      <c r="F35" t="s">
        <v>56</v>
      </c>
      <c r="G35" t="s">
        <v>57</v>
      </c>
      <c r="H35" t="s">
        <v>58</v>
      </c>
      <c r="I35" t="s">
        <v>1333</v>
      </c>
      <c r="J35" t="s">
        <v>1301</v>
      </c>
      <c r="N35">
        <v>48000</v>
      </c>
      <c r="P35" t="s">
        <v>19</v>
      </c>
      <c r="Q35" t="s">
        <v>20</v>
      </c>
    </row>
    <row r="36" spans="1:20">
      <c r="A36" t="s">
        <v>100</v>
      </c>
      <c r="B36" t="s">
        <v>101</v>
      </c>
      <c r="C36" s="2" t="s">
        <v>952</v>
      </c>
      <c r="D36" s="2" t="s">
        <v>953</v>
      </c>
      <c r="F36" t="s">
        <v>102</v>
      </c>
      <c r="G36" t="s">
        <v>61</v>
      </c>
      <c r="H36" t="s">
        <v>11</v>
      </c>
      <c r="I36" t="s">
        <v>1333</v>
      </c>
      <c r="J36" t="s">
        <v>1301</v>
      </c>
      <c r="N36">
        <v>9600</v>
      </c>
      <c r="P36" t="s">
        <v>19</v>
      </c>
      <c r="Q36" t="s">
        <v>20</v>
      </c>
    </row>
    <row r="37" spans="1:20" ht="30">
      <c r="A37" t="s">
        <v>606</v>
      </c>
      <c r="B37" t="s">
        <v>607</v>
      </c>
      <c r="D37" s="2" t="s">
        <v>1129</v>
      </c>
      <c r="E37" s="10" t="s">
        <v>1130</v>
      </c>
      <c r="F37" t="s">
        <v>608</v>
      </c>
      <c r="G37" t="s">
        <v>204</v>
      </c>
      <c r="H37" t="s">
        <v>11</v>
      </c>
      <c r="I37" t="s">
        <v>1333</v>
      </c>
      <c r="J37" t="s">
        <v>1301</v>
      </c>
      <c r="N37">
        <v>3200</v>
      </c>
      <c r="P37" t="s">
        <v>19</v>
      </c>
      <c r="Q37" t="s">
        <v>20</v>
      </c>
    </row>
    <row r="38" spans="1:20">
      <c r="A38" t="s">
        <v>158</v>
      </c>
      <c r="B38" t="s">
        <v>159</v>
      </c>
      <c r="E38" s="11" t="s">
        <v>936</v>
      </c>
      <c r="F38" t="s">
        <v>160</v>
      </c>
      <c r="G38" t="s">
        <v>97</v>
      </c>
      <c r="H38" t="s">
        <v>58</v>
      </c>
      <c r="I38" t="s">
        <v>1333</v>
      </c>
      <c r="J38" t="s">
        <v>1301</v>
      </c>
      <c r="N38">
        <v>4400</v>
      </c>
      <c r="P38" t="s">
        <v>19</v>
      </c>
      <c r="Q38" t="s">
        <v>20</v>
      </c>
    </row>
    <row r="39" spans="1:20">
      <c r="A39" t="s">
        <v>158</v>
      </c>
      <c r="B39" t="s">
        <v>218</v>
      </c>
      <c r="E39" s="11" t="s">
        <v>936</v>
      </c>
      <c r="F39" t="s">
        <v>219</v>
      </c>
      <c r="G39" t="s">
        <v>97</v>
      </c>
      <c r="H39" t="s">
        <v>11</v>
      </c>
      <c r="I39" t="s">
        <v>1333</v>
      </c>
      <c r="J39" t="s">
        <v>1301</v>
      </c>
      <c r="N39">
        <v>4000</v>
      </c>
      <c r="P39" t="s">
        <v>19</v>
      </c>
      <c r="Q39" t="s">
        <v>20</v>
      </c>
      <c r="T39" t="s">
        <v>220</v>
      </c>
    </row>
    <row r="40" spans="1:20">
      <c r="A40" t="s">
        <v>158</v>
      </c>
      <c r="B40" t="s">
        <v>510</v>
      </c>
      <c r="E40" s="11" t="s">
        <v>936</v>
      </c>
      <c r="F40" t="s">
        <v>511</v>
      </c>
      <c r="G40" t="s">
        <v>52</v>
      </c>
      <c r="H40" t="s">
        <v>11</v>
      </c>
      <c r="I40" t="s">
        <v>1333</v>
      </c>
      <c r="J40" t="s">
        <v>1301</v>
      </c>
      <c r="N40">
        <v>14000</v>
      </c>
      <c r="P40" t="s">
        <v>19</v>
      </c>
      <c r="Q40" t="s">
        <v>20</v>
      </c>
      <c r="T40" t="s">
        <v>512</v>
      </c>
    </row>
    <row r="41" spans="1:20">
      <c r="A41" t="s">
        <v>158</v>
      </c>
      <c r="B41" t="s">
        <v>609</v>
      </c>
      <c r="E41" s="11" t="s">
        <v>936</v>
      </c>
      <c r="F41" t="s">
        <v>610</v>
      </c>
      <c r="G41" t="s">
        <v>52</v>
      </c>
      <c r="H41" t="s">
        <v>118</v>
      </c>
      <c r="I41" t="s">
        <v>1333</v>
      </c>
      <c r="J41" t="s">
        <v>1301</v>
      </c>
      <c r="N41">
        <v>7200</v>
      </c>
      <c r="P41" t="s">
        <v>19</v>
      </c>
      <c r="Q41" t="s">
        <v>20</v>
      </c>
    </row>
    <row r="42" spans="1:20">
      <c r="A42" t="s">
        <v>726</v>
      </c>
      <c r="B42" t="s">
        <v>727</v>
      </c>
      <c r="E42" s="11" t="s">
        <v>947</v>
      </c>
      <c r="F42" t="s">
        <v>370</v>
      </c>
      <c r="G42" t="s">
        <v>18</v>
      </c>
      <c r="H42" t="s">
        <v>11</v>
      </c>
      <c r="I42" t="s">
        <v>1333</v>
      </c>
      <c r="J42" t="s">
        <v>1301</v>
      </c>
      <c r="N42">
        <v>4300</v>
      </c>
      <c r="P42" t="s">
        <v>19</v>
      </c>
      <c r="Q42" t="s">
        <v>20</v>
      </c>
    </row>
    <row r="43" spans="1:20">
      <c r="B43" t="s">
        <v>383</v>
      </c>
      <c r="E43" s="11" t="s">
        <v>1069</v>
      </c>
      <c r="F43" t="s">
        <v>384</v>
      </c>
      <c r="G43" t="s">
        <v>40</v>
      </c>
      <c r="H43" t="s">
        <v>11</v>
      </c>
      <c r="I43" t="s">
        <v>1333</v>
      </c>
      <c r="J43" t="s">
        <v>1301</v>
      </c>
      <c r="N43">
        <v>2850</v>
      </c>
      <c r="Q43" t="s">
        <v>20</v>
      </c>
    </row>
    <row r="44" spans="1:20">
      <c r="B44" t="s">
        <v>418</v>
      </c>
      <c r="F44" t="s">
        <v>419</v>
      </c>
      <c r="G44" t="s">
        <v>18</v>
      </c>
      <c r="H44" t="s">
        <v>11</v>
      </c>
      <c r="I44" t="s">
        <v>1333</v>
      </c>
      <c r="J44" t="s">
        <v>1301</v>
      </c>
      <c r="P44" t="s">
        <v>420</v>
      </c>
      <c r="Q44" t="s">
        <v>20</v>
      </c>
    </row>
    <row r="45" spans="1:20">
      <c r="A45" t="s">
        <v>839</v>
      </c>
      <c r="B45" t="s">
        <v>840</v>
      </c>
      <c r="E45" s="10" t="s">
        <v>951</v>
      </c>
      <c r="F45" t="s">
        <v>841</v>
      </c>
      <c r="G45" t="s">
        <v>842</v>
      </c>
      <c r="H45" t="s">
        <v>58</v>
      </c>
      <c r="I45" t="s">
        <v>1333</v>
      </c>
      <c r="J45" t="s">
        <v>1301</v>
      </c>
      <c r="Q45" t="s">
        <v>20</v>
      </c>
    </row>
    <row r="50" spans="1:20" ht="17">
      <c r="A50" t="s">
        <v>592</v>
      </c>
      <c r="B50" t="s">
        <v>593</v>
      </c>
      <c r="C50" s="16" t="s">
        <v>940</v>
      </c>
      <c r="F50" t="s">
        <v>594</v>
      </c>
      <c r="G50" t="s">
        <v>88</v>
      </c>
      <c r="H50" t="s">
        <v>58</v>
      </c>
      <c r="I50" t="s">
        <v>1359</v>
      </c>
      <c r="J50" t="s">
        <v>1299</v>
      </c>
      <c r="K50" s="17" t="s">
        <v>1325</v>
      </c>
      <c r="M50" t="s">
        <v>1326</v>
      </c>
      <c r="N50" s="17" t="s">
        <v>1444</v>
      </c>
      <c r="O50" s="17"/>
      <c r="P50" t="s">
        <v>49</v>
      </c>
      <c r="Q50" t="s">
        <v>20</v>
      </c>
      <c r="T50" t="s">
        <v>595</v>
      </c>
    </row>
    <row r="51" spans="1:20">
      <c r="B51" t="s">
        <v>162</v>
      </c>
      <c r="C51" s="2" t="s">
        <v>1000</v>
      </c>
      <c r="F51" t="s">
        <v>163</v>
      </c>
      <c r="G51" t="s">
        <v>18</v>
      </c>
      <c r="H51" t="s">
        <v>58</v>
      </c>
      <c r="I51" t="s">
        <v>1358</v>
      </c>
      <c r="J51" t="s">
        <v>1299</v>
      </c>
      <c r="N51">
        <v>4990</v>
      </c>
      <c r="O51">
        <f>SUM(N51) * 24</f>
        <v>119760</v>
      </c>
      <c r="Q51" t="s">
        <v>14</v>
      </c>
      <c r="T51" t="s">
        <v>164</v>
      </c>
    </row>
    <row r="52" spans="1:20" ht="42">
      <c r="A52" t="s">
        <v>221</v>
      </c>
      <c r="B52" t="s">
        <v>810</v>
      </c>
      <c r="C52" s="24" t="s">
        <v>1403</v>
      </c>
      <c r="D52" s="2" t="s">
        <v>1404</v>
      </c>
      <c r="E52" s="10" t="s">
        <v>1405</v>
      </c>
      <c r="F52" t="s">
        <v>811</v>
      </c>
      <c r="G52" t="s">
        <v>18</v>
      </c>
      <c r="H52" t="s">
        <v>11</v>
      </c>
      <c r="I52" t="s">
        <v>812</v>
      </c>
      <c r="J52" t="s">
        <v>1299</v>
      </c>
      <c r="K52" t="s">
        <v>1406</v>
      </c>
      <c r="N52">
        <v>925</v>
      </c>
      <c r="O52">
        <f t="shared" ref="O52:O115" si="2">SUM(N52) * 24</f>
        <v>22200</v>
      </c>
      <c r="P52" t="s">
        <v>19</v>
      </c>
      <c r="Q52" t="s">
        <v>14</v>
      </c>
    </row>
    <row r="53" spans="1:20" ht="14">
      <c r="A53" t="s">
        <v>1349</v>
      </c>
      <c r="B53" t="s">
        <v>1350</v>
      </c>
      <c r="C53" s="2" t="s">
        <v>1243</v>
      </c>
      <c r="D53" s="2" t="s">
        <v>1348</v>
      </c>
      <c r="E53" s="14" t="s">
        <v>1347</v>
      </c>
      <c r="F53" t="s">
        <v>789</v>
      </c>
      <c r="G53" t="s">
        <v>52</v>
      </c>
      <c r="H53" t="s">
        <v>58</v>
      </c>
      <c r="I53" t="s">
        <v>790</v>
      </c>
      <c r="J53" t="s">
        <v>1299</v>
      </c>
      <c r="K53" t="s">
        <v>1345</v>
      </c>
      <c r="L53" t="s">
        <v>1351</v>
      </c>
      <c r="M53" t="s">
        <v>1346</v>
      </c>
      <c r="N53" t="s">
        <v>1352</v>
      </c>
      <c r="O53">
        <v>12000</v>
      </c>
      <c r="P53" t="s">
        <v>13</v>
      </c>
      <c r="Q53" t="s">
        <v>14</v>
      </c>
      <c r="S53" t="s">
        <v>1344</v>
      </c>
    </row>
    <row r="54" spans="1:20">
      <c r="A54" t="s">
        <v>356</v>
      </c>
      <c r="B54" t="s">
        <v>357</v>
      </c>
      <c r="C54" s="2" t="s">
        <v>942</v>
      </c>
      <c r="D54" s="2" t="s">
        <v>1329</v>
      </c>
      <c r="F54" t="s">
        <v>358</v>
      </c>
      <c r="G54" t="s">
        <v>261</v>
      </c>
      <c r="H54" t="s">
        <v>11</v>
      </c>
      <c r="I54" t="s">
        <v>1370</v>
      </c>
      <c r="J54" t="s">
        <v>1299</v>
      </c>
      <c r="O54">
        <f t="shared" si="2"/>
        <v>0</v>
      </c>
      <c r="P54" t="s">
        <v>359</v>
      </c>
      <c r="Q54" t="s">
        <v>20</v>
      </c>
    </row>
    <row r="55" spans="1:20" ht="30">
      <c r="A55" t="s">
        <v>356</v>
      </c>
      <c r="B55" t="s">
        <v>360</v>
      </c>
      <c r="C55" s="2" t="s">
        <v>1338</v>
      </c>
      <c r="D55" s="2" t="s">
        <v>1391</v>
      </c>
      <c r="E55" s="10" t="s">
        <v>1393</v>
      </c>
      <c r="F55" t="s">
        <v>361</v>
      </c>
      <c r="G55" t="s">
        <v>47</v>
      </c>
      <c r="H55" t="s">
        <v>11</v>
      </c>
      <c r="I55" t="s">
        <v>1370</v>
      </c>
      <c r="J55" t="s">
        <v>1299</v>
      </c>
      <c r="K55" t="s">
        <v>1392</v>
      </c>
      <c r="L55" t="s">
        <v>1390</v>
      </c>
      <c r="M55" t="s">
        <v>1389</v>
      </c>
      <c r="N55">
        <v>0</v>
      </c>
      <c r="O55">
        <f t="shared" si="2"/>
        <v>0</v>
      </c>
      <c r="P55" t="s">
        <v>359</v>
      </c>
      <c r="Q55" t="s">
        <v>20</v>
      </c>
      <c r="S55" t="s">
        <v>1388</v>
      </c>
    </row>
    <row r="56" spans="1:20">
      <c r="B56" t="s">
        <v>334</v>
      </c>
      <c r="C56" s="2" t="s">
        <v>1047</v>
      </c>
      <c r="D56" s="2" t="s">
        <v>1322</v>
      </c>
      <c r="F56" t="s">
        <v>335</v>
      </c>
      <c r="G56" t="s">
        <v>36</v>
      </c>
      <c r="H56" t="s">
        <v>11</v>
      </c>
      <c r="I56" t="s">
        <v>1370</v>
      </c>
      <c r="J56" t="s">
        <v>1299</v>
      </c>
      <c r="K56" t="s">
        <v>1354</v>
      </c>
      <c r="L56" t="s">
        <v>1341</v>
      </c>
      <c r="M56" t="s">
        <v>1342</v>
      </c>
      <c r="N56">
        <v>32000</v>
      </c>
      <c r="O56">
        <f t="shared" si="2"/>
        <v>768000</v>
      </c>
      <c r="P56" t="s">
        <v>32</v>
      </c>
      <c r="Q56" t="s">
        <v>14</v>
      </c>
      <c r="R56" s="18">
        <v>37044</v>
      </c>
      <c r="T56" t="s">
        <v>1321</v>
      </c>
    </row>
    <row r="57" spans="1:20" ht="14" customHeight="1">
      <c r="B57" t="s">
        <v>391</v>
      </c>
      <c r="C57" s="20" t="s">
        <v>1323</v>
      </c>
      <c r="D57" s="2" t="s">
        <v>1319</v>
      </c>
      <c r="E57" s="20" t="s">
        <v>1324</v>
      </c>
      <c r="F57" t="s">
        <v>392</v>
      </c>
      <c r="G57" t="s">
        <v>36</v>
      </c>
      <c r="H57" t="s">
        <v>11</v>
      </c>
      <c r="I57" t="s">
        <v>1370</v>
      </c>
      <c r="J57" t="s">
        <v>1299</v>
      </c>
      <c r="K57" t="s">
        <v>1446</v>
      </c>
      <c r="M57" t="s">
        <v>1314</v>
      </c>
      <c r="N57">
        <v>3200</v>
      </c>
      <c r="O57">
        <f t="shared" si="2"/>
        <v>76800</v>
      </c>
      <c r="P57" t="s">
        <v>32</v>
      </c>
      <c r="Q57" t="s">
        <v>14</v>
      </c>
      <c r="R57" t="s">
        <v>1445</v>
      </c>
      <c r="T57" t="s">
        <v>393</v>
      </c>
    </row>
    <row r="58" spans="1:20" ht="14" customHeight="1">
      <c r="A58" t="s">
        <v>90</v>
      </c>
      <c r="B58" t="s">
        <v>572</v>
      </c>
      <c r="C58" s="19" t="s">
        <v>1311</v>
      </c>
      <c r="D58" s="2" t="s">
        <v>1310</v>
      </c>
      <c r="E58" s="11" t="s">
        <v>924</v>
      </c>
      <c r="F58" t="s">
        <v>573</v>
      </c>
      <c r="G58" t="s">
        <v>36</v>
      </c>
      <c r="H58" t="s">
        <v>11</v>
      </c>
      <c r="I58" t="s">
        <v>1371</v>
      </c>
      <c r="J58" t="s">
        <v>1061</v>
      </c>
      <c r="M58" t="s">
        <v>1313</v>
      </c>
      <c r="N58">
        <v>1800</v>
      </c>
      <c r="O58">
        <f t="shared" si="2"/>
        <v>43200</v>
      </c>
      <c r="P58" t="s">
        <v>19</v>
      </c>
      <c r="T58" t="s">
        <v>574</v>
      </c>
    </row>
    <row r="59" spans="1:20" ht="14" customHeight="1">
      <c r="B59" t="s">
        <v>249</v>
      </c>
      <c r="C59" s="2" t="s">
        <v>1020</v>
      </c>
      <c r="F59" t="s">
        <v>250</v>
      </c>
      <c r="G59" t="s">
        <v>97</v>
      </c>
      <c r="H59" t="s">
        <v>11</v>
      </c>
      <c r="I59" t="s">
        <v>1372</v>
      </c>
      <c r="J59" t="s">
        <v>1299</v>
      </c>
      <c r="K59" t="s">
        <v>1308</v>
      </c>
      <c r="L59" t="s">
        <v>1309</v>
      </c>
      <c r="M59" t="s">
        <v>1312</v>
      </c>
      <c r="N59" t="s">
        <v>1353</v>
      </c>
      <c r="O59">
        <f t="shared" si="2"/>
        <v>0</v>
      </c>
      <c r="P59" t="s">
        <v>19</v>
      </c>
      <c r="Q59" t="s">
        <v>14</v>
      </c>
    </row>
    <row r="60" spans="1:20" ht="14" customHeight="1">
      <c r="A60" t="s">
        <v>408</v>
      </c>
      <c r="B60" t="s">
        <v>409</v>
      </c>
      <c r="C60" s="20" t="s">
        <v>1307</v>
      </c>
      <c r="F60" t="s">
        <v>410</v>
      </c>
      <c r="G60" t="s">
        <v>40</v>
      </c>
      <c r="H60" t="s">
        <v>11</v>
      </c>
      <c r="I60" t="s">
        <v>122</v>
      </c>
      <c r="J60" t="s">
        <v>1299</v>
      </c>
      <c r="N60">
        <v>3200</v>
      </c>
      <c r="O60">
        <f t="shared" si="2"/>
        <v>76800</v>
      </c>
      <c r="P60" t="s">
        <v>19</v>
      </c>
      <c r="Q60" t="s">
        <v>14</v>
      </c>
    </row>
    <row r="61" spans="1:20" ht="14" customHeight="1">
      <c r="A61" t="s">
        <v>246</v>
      </c>
      <c r="B61" t="s">
        <v>247</v>
      </c>
      <c r="C61" s="20" t="s">
        <v>1317</v>
      </c>
      <c r="D61" s="2" t="s">
        <v>1319</v>
      </c>
      <c r="E61" s="20" t="s">
        <v>1318</v>
      </c>
      <c r="F61" t="s">
        <v>248</v>
      </c>
      <c r="G61" t="s">
        <v>79</v>
      </c>
      <c r="H61" t="s">
        <v>11</v>
      </c>
      <c r="I61" t="s">
        <v>122</v>
      </c>
      <c r="J61" t="s">
        <v>1299</v>
      </c>
      <c r="N61">
        <v>4100</v>
      </c>
      <c r="O61">
        <f t="shared" si="2"/>
        <v>98400</v>
      </c>
      <c r="P61" t="s">
        <v>19</v>
      </c>
      <c r="Q61" t="s">
        <v>20</v>
      </c>
      <c r="T61" t="s">
        <v>1320</v>
      </c>
    </row>
    <row r="62" spans="1:20" ht="14">
      <c r="B62" t="s">
        <v>843</v>
      </c>
      <c r="D62" s="2" t="s">
        <v>1315</v>
      </c>
      <c r="E62" s="20" t="s">
        <v>1316</v>
      </c>
      <c r="F62" t="s">
        <v>567</v>
      </c>
      <c r="G62" t="s">
        <v>125</v>
      </c>
      <c r="H62" t="s">
        <v>11</v>
      </c>
      <c r="I62" t="s">
        <v>122</v>
      </c>
      <c r="J62" t="s">
        <v>1299</v>
      </c>
      <c r="M62" t="s">
        <v>1314</v>
      </c>
      <c r="N62">
        <v>370</v>
      </c>
      <c r="O62">
        <f t="shared" si="2"/>
        <v>8880</v>
      </c>
      <c r="P62" t="s">
        <v>13</v>
      </c>
      <c r="Q62" t="s">
        <v>14</v>
      </c>
      <c r="T62" t="s">
        <v>844</v>
      </c>
    </row>
    <row r="63" spans="1:20">
      <c r="A63" t="s">
        <v>221</v>
      </c>
      <c r="B63" t="s">
        <v>223</v>
      </c>
      <c r="C63" s="2" t="s">
        <v>930</v>
      </c>
      <c r="D63" s="2" t="s">
        <v>1343</v>
      </c>
      <c r="F63" t="s">
        <v>222</v>
      </c>
      <c r="G63" t="s">
        <v>18</v>
      </c>
      <c r="H63" t="s">
        <v>11</v>
      </c>
      <c r="I63" t="s">
        <v>1377</v>
      </c>
      <c r="J63" t="s">
        <v>1299</v>
      </c>
      <c r="N63">
        <v>190</v>
      </c>
      <c r="O63">
        <f t="shared" si="2"/>
        <v>4560</v>
      </c>
      <c r="P63" t="s">
        <v>224</v>
      </c>
      <c r="Q63" t="s">
        <v>14</v>
      </c>
    </row>
    <row r="64" spans="1:20" ht="30">
      <c r="A64" t="s">
        <v>113</v>
      </c>
      <c r="B64" t="s">
        <v>116</v>
      </c>
      <c r="C64" s="2" t="s">
        <v>925</v>
      </c>
      <c r="D64" s="2" t="s">
        <v>1128</v>
      </c>
      <c r="E64" s="10" t="s">
        <v>1127</v>
      </c>
      <c r="F64" t="s">
        <v>117</v>
      </c>
      <c r="G64" t="s">
        <v>61</v>
      </c>
      <c r="H64" t="s">
        <v>118</v>
      </c>
      <c r="I64" t="s">
        <v>1376</v>
      </c>
      <c r="J64" t="s">
        <v>1299</v>
      </c>
      <c r="N64">
        <v>5200</v>
      </c>
      <c r="O64">
        <f t="shared" si="2"/>
        <v>124800</v>
      </c>
      <c r="P64" t="s">
        <v>19</v>
      </c>
      <c r="Q64" t="s">
        <v>14</v>
      </c>
    </row>
    <row r="65" spans="1:20" ht="30">
      <c r="A65" t="s">
        <v>1394</v>
      </c>
      <c r="B65" t="s">
        <v>119</v>
      </c>
      <c r="C65" s="2" t="s">
        <v>925</v>
      </c>
      <c r="D65" s="2" t="s">
        <v>1128</v>
      </c>
      <c r="E65" s="10" t="s">
        <v>1127</v>
      </c>
      <c r="F65" t="s">
        <v>120</v>
      </c>
      <c r="G65" t="s">
        <v>121</v>
      </c>
      <c r="H65" t="s">
        <v>118</v>
      </c>
      <c r="I65" t="s">
        <v>1376</v>
      </c>
      <c r="J65" t="s">
        <v>1299</v>
      </c>
      <c r="N65">
        <v>3200</v>
      </c>
      <c r="O65">
        <f t="shared" si="2"/>
        <v>76800</v>
      </c>
      <c r="Q65" t="s">
        <v>20</v>
      </c>
    </row>
    <row r="66" spans="1:20" ht="30">
      <c r="A66" t="s">
        <v>112</v>
      </c>
      <c r="B66" t="s">
        <v>113</v>
      </c>
      <c r="C66" s="2" t="s">
        <v>925</v>
      </c>
      <c r="D66" s="2" t="s">
        <v>1128</v>
      </c>
      <c r="E66" s="10" t="s">
        <v>1127</v>
      </c>
      <c r="F66" t="s">
        <v>114</v>
      </c>
      <c r="G66" t="s">
        <v>10</v>
      </c>
      <c r="H66" t="s">
        <v>58</v>
      </c>
      <c r="I66" t="s">
        <v>1376</v>
      </c>
      <c r="J66" t="s">
        <v>1061</v>
      </c>
      <c r="N66">
        <v>5200</v>
      </c>
      <c r="O66">
        <f t="shared" si="2"/>
        <v>124800</v>
      </c>
      <c r="Q66" t="s">
        <v>20</v>
      </c>
      <c r="T66" t="s">
        <v>115</v>
      </c>
    </row>
    <row r="67" spans="1:20">
      <c r="A67" t="s">
        <v>876</v>
      </c>
      <c r="B67" t="s">
        <v>877</v>
      </c>
      <c r="C67" s="2" t="s">
        <v>954</v>
      </c>
      <c r="F67" t="s">
        <v>878</v>
      </c>
      <c r="G67" t="s">
        <v>742</v>
      </c>
      <c r="H67" t="s">
        <v>11</v>
      </c>
      <c r="I67" t="s">
        <v>1357</v>
      </c>
      <c r="J67" t="s">
        <v>1299</v>
      </c>
      <c r="O67">
        <f t="shared" si="2"/>
        <v>0</v>
      </c>
      <c r="P67" t="s">
        <v>72</v>
      </c>
      <c r="Q67" t="s">
        <v>20</v>
      </c>
    </row>
    <row r="68" spans="1:20">
      <c r="B68" t="s">
        <v>1335</v>
      </c>
      <c r="C68" s="2" t="s">
        <v>1337</v>
      </c>
      <c r="D68" s="2" t="s">
        <v>1336</v>
      </c>
      <c r="F68" t="s">
        <v>349</v>
      </c>
      <c r="G68" t="s">
        <v>204</v>
      </c>
      <c r="H68" t="s">
        <v>11</v>
      </c>
      <c r="I68" t="s">
        <v>1373</v>
      </c>
      <c r="J68" t="s">
        <v>1299</v>
      </c>
      <c r="N68">
        <v>3000</v>
      </c>
      <c r="O68">
        <f t="shared" si="2"/>
        <v>72000</v>
      </c>
      <c r="P68" t="s">
        <v>19</v>
      </c>
      <c r="Q68" t="s">
        <v>20</v>
      </c>
    </row>
    <row r="69" spans="1:20" ht="30">
      <c r="A69" t="s">
        <v>1411</v>
      </c>
      <c r="C69" s="2" t="s">
        <v>1416</v>
      </c>
      <c r="D69" s="2" t="s">
        <v>1417</v>
      </c>
      <c r="E69" s="10" t="s">
        <v>1418</v>
      </c>
      <c r="F69" t="s">
        <v>1412</v>
      </c>
      <c r="G69" t="s">
        <v>18</v>
      </c>
      <c r="H69" t="s">
        <v>1413</v>
      </c>
      <c r="I69" t="s">
        <v>1414</v>
      </c>
      <c r="J69" t="s">
        <v>1061</v>
      </c>
      <c r="K69">
        <v>411</v>
      </c>
      <c r="O69">
        <f t="shared" si="2"/>
        <v>0</v>
      </c>
      <c r="R69" t="s">
        <v>1415</v>
      </c>
    </row>
    <row r="70" spans="1:20">
      <c r="A70" t="s">
        <v>819</v>
      </c>
      <c r="B70" t="s">
        <v>831</v>
      </c>
      <c r="C70" s="4" t="s">
        <v>1062</v>
      </c>
      <c r="D70" s="2" t="s">
        <v>1060</v>
      </c>
      <c r="E70" s="11" t="s">
        <v>1059</v>
      </c>
      <c r="F70" t="s">
        <v>35</v>
      </c>
      <c r="G70" t="s">
        <v>36</v>
      </c>
      <c r="H70" t="s">
        <v>11</v>
      </c>
      <c r="I70" t="s">
        <v>1375</v>
      </c>
      <c r="J70" t="s">
        <v>1299</v>
      </c>
      <c r="N70">
        <v>370</v>
      </c>
      <c r="O70">
        <f t="shared" si="2"/>
        <v>8880</v>
      </c>
      <c r="P70" t="s">
        <v>13</v>
      </c>
      <c r="Q70" t="s">
        <v>14</v>
      </c>
      <c r="T70" t="s">
        <v>832</v>
      </c>
    </row>
    <row r="71" spans="1:20" ht="30">
      <c r="A71" t="s">
        <v>229</v>
      </c>
      <c r="B71" t="s">
        <v>230</v>
      </c>
      <c r="C71" s="21" t="s">
        <v>1334</v>
      </c>
      <c r="D71" s="2" t="s">
        <v>1126</v>
      </c>
      <c r="E71" s="10" t="s">
        <v>1125</v>
      </c>
      <c r="F71" t="s">
        <v>231</v>
      </c>
      <c r="G71" t="s">
        <v>18</v>
      </c>
      <c r="H71" t="s">
        <v>58</v>
      </c>
      <c r="I71" t="s">
        <v>1375</v>
      </c>
      <c r="J71" t="s">
        <v>1299</v>
      </c>
      <c r="K71" t="s">
        <v>1327</v>
      </c>
      <c r="N71" t="s">
        <v>1328</v>
      </c>
      <c r="O71">
        <f t="shared" si="2"/>
        <v>0</v>
      </c>
      <c r="P71" t="s">
        <v>232</v>
      </c>
      <c r="Q71" t="s">
        <v>20</v>
      </c>
      <c r="T71" t="s">
        <v>233</v>
      </c>
    </row>
    <row r="72" spans="1:20">
      <c r="A72" t="s">
        <v>540</v>
      </c>
      <c r="B72" t="s">
        <v>541</v>
      </c>
      <c r="C72" s="2" t="s">
        <v>1331</v>
      </c>
      <c r="D72" s="2" t="s">
        <v>1330</v>
      </c>
      <c r="E72" s="10" t="s">
        <v>1459</v>
      </c>
      <c r="F72" t="s">
        <v>542</v>
      </c>
      <c r="G72" t="s">
        <v>18</v>
      </c>
      <c r="H72" t="s">
        <v>11</v>
      </c>
      <c r="I72" t="s">
        <v>1378</v>
      </c>
      <c r="J72" t="s">
        <v>1299</v>
      </c>
      <c r="K72" t="s">
        <v>1452</v>
      </c>
      <c r="L72" t="s">
        <v>1456</v>
      </c>
      <c r="M72" t="s">
        <v>1453</v>
      </c>
      <c r="O72" t="s">
        <v>1455</v>
      </c>
      <c r="P72" t="s">
        <v>19</v>
      </c>
      <c r="Q72" t="s">
        <v>14</v>
      </c>
      <c r="R72" t="s">
        <v>1454</v>
      </c>
      <c r="S72" t="s">
        <v>1457</v>
      </c>
      <c r="T72" t="s">
        <v>1458</v>
      </c>
    </row>
    <row r="73" spans="1:20">
      <c r="B73" t="s">
        <v>798</v>
      </c>
      <c r="C73" s="4" t="s">
        <v>1249</v>
      </c>
      <c r="F73" t="s">
        <v>39</v>
      </c>
      <c r="G73" t="s">
        <v>84</v>
      </c>
      <c r="H73" t="s">
        <v>58</v>
      </c>
      <c r="I73" t="s">
        <v>1374</v>
      </c>
      <c r="J73" t="s">
        <v>1299</v>
      </c>
      <c r="N73">
        <v>1100</v>
      </c>
      <c r="O73">
        <f t="shared" si="2"/>
        <v>26400</v>
      </c>
      <c r="P73" t="s">
        <v>799</v>
      </c>
      <c r="Q73" t="s">
        <v>20</v>
      </c>
      <c r="T73" t="s">
        <v>800</v>
      </c>
    </row>
    <row r="74" spans="1:20">
      <c r="B74" t="s">
        <v>731</v>
      </c>
      <c r="F74" t="s">
        <v>732</v>
      </c>
      <c r="G74" t="s">
        <v>187</v>
      </c>
      <c r="H74" t="s">
        <v>58</v>
      </c>
      <c r="I74" t="s">
        <v>1374</v>
      </c>
      <c r="J74" t="s">
        <v>1299</v>
      </c>
      <c r="N74" t="s">
        <v>1339</v>
      </c>
      <c r="O74">
        <f t="shared" si="2"/>
        <v>0</v>
      </c>
      <c r="P74" t="s">
        <v>1340</v>
      </c>
      <c r="Q74" t="s">
        <v>20</v>
      </c>
      <c r="T74" t="s">
        <v>733</v>
      </c>
    </row>
    <row r="75" spans="1:20">
      <c r="O75">
        <f t="shared" si="2"/>
        <v>0</v>
      </c>
    </row>
    <row r="76" spans="1:20">
      <c r="O76">
        <f t="shared" si="2"/>
        <v>0</v>
      </c>
    </row>
    <row r="77" spans="1:20">
      <c r="O77">
        <f t="shared" si="2"/>
        <v>0</v>
      </c>
    </row>
    <row r="78" spans="1:20">
      <c r="O78">
        <f t="shared" si="2"/>
        <v>0</v>
      </c>
    </row>
    <row r="79" spans="1:20">
      <c r="B79" t="s">
        <v>898</v>
      </c>
      <c r="C79" s="4" t="s">
        <v>1099</v>
      </c>
      <c r="F79" t="s">
        <v>899</v>
      </c>
      <c r="G79" t="s">
        <v>36</v>
      </c>
      <c r="H79" t="s">
        <v>11</v>
      </c>
      <c r="I79" t="s">
        <v>44</v>
      </c>
      <c r="N79">
        <v>710</v>
      </c>
      <c r="O79">
        <f t="shared" si="2"/>
        <v>17040</v>
      </c>
      <c r="P79" t="s">
        <v>19</v>
      </c>
      <c r="Q79" t="s">
        <v>20</v>
      </c>
    </row>
    <row r="80" spans="1:20">
      <c r="B80" t="s">
        <v>41</v>
      </c>
      <c r="C80" s="2" t="s">
        <v>959</v>
      </c>
      <c r="F80" t="s">
        <v>42</v>
      </c>
      <c r="G80" t="s">
        <v>43</v>
      </c>
      <c r="H80" t="s">
        <v>11</v>
      </c>
      <c r="I80" t="s">
        <v>44</v>
      </c>
      <c r="N80">
        <v>2800</v>
      </c>
      <c r="O80">
        <f t="shared" si="2"/>
        <v>67200</v>
      </c>
      <c r="P80" t="s">
        <v>13</v>
      </c>
      <c r="Q80" t="s">
        <v>14</v>
      </c>
    </row>
    <row r="81" spans="2:20" ht="30">
      <c r="B81" t="s">
        <v>777</v>
      </c>
      <c r="C81" s="4" t="s">
        <v>1235</v>
      </c>
      <c r="D81" s="2" t="s">
        <v>1234</v>
      </c>
      <c r="E81" s="11" t="s">
        <v>1233</v>
      </c>
      <c r="F81" t="s">
        <v>778</v>
      </c>
      <c r="G81" t="s">
        <v>40</v>
      </c>
      <c r="H81" t="s">
        <v>11</v>
      </c>
      <c r="I81" t="s">
        <v>44</v>
      </c>
      <c r="O81">
        <f t="shared" si="2"/>
        <v>0</v>
      </c>
      <c r="Q81" t="s">
        <v>20</v>
      </c>
    </row>
    <row r="82" spans="2:20">
      <c r="B82" t="s">
        <v>499</v>
      </c>
      <c r="C82" s="2" t="s">
        <v>1137</v>
      </c>
      <c r="F82" t="s">
        <v>500</v>
      </c>
      <c r="G82" t="s">
        <v>18</v>
      </c>
      <c r="H82" t="s">
        <v>11</v>
      </c>
      <c r="I82" t="s">
        <v>44</v>
      </c>
      <c r="O82">
        <f t="shared" si="2"/>
        <v>0</v>
      </c>
      <c r="P82" t="s">
        <v>13</v>
      </c>
      <c r="Q82" t="s">
        <v>14</v>
      </c>
    </row>
    <row r="83" spans="2:20">
      <c r="B83" t="s">
        <v>677</v>
      </c>
      <c r="C83" s="2" t="s">
        <v>1203</v>
      </c>
      <c r="F83" t="s">
        <v>676</v>
      </c>
      <c r="G83" t="s">
        <v>47</v>
      </c>
      <c r="H83" t="s">
        <v>11</v>
      </c>
      <c r="I83" t="s">
        <v>44</v>
      </c>
      <c r="N83">
        <v>225</v>
      </c>
      <c r="O83">
        <f t="shared" si="2"/>
        <v>5400</v>
      </c>
      <c r="P83" t="s">
        <v>19</v>
      </c>
      <c r="Q83" t="s">
        <v>20</v>
      </c>
      <c r="T83" t="s">
        <v>678</v>
      </c>
    </row>
    <row r="84" spans="2:20">
      <c r="B84" t="s">
        <v>460</v>
      </c>
      <c r="C84" s="2" t="s">
        <v>1107</v>
      </c>
      <c r="F84" t="s">
        <v>461</v>
      </c>
      <c r="G84" t="s">
        <v>68</v>
      </c>
      <c r="H84" t="s">
        <v>118</v>
      </c>
      <c r="I84" t="s">
        <v>44</v>
      </c>
      <c r="O84">
        <f t="shared" si="2"/>
        <v>0</v>
      </c>
      <c r="P84" t="s">
        <v>72</v>
      </c>
      <c r="Q84" t="s">
        <v>20</v>
      </c>
      <c r="T84" t="s">
        <v>462</v>
      </c>
    </row>
    <row r="85" spans="2:20">
      <c r="B85" t="s">
        <v>689</v>
      </c>
      <c r="C85" s="2" t="s">
        <v>1205</v>
      </c>
      <c r="F85" t="s">
        <v>690</v>
      </c>
      <c r="G85" t="s">
        <v>187</v>
      </c>
      <c r="H85" t="s">
        <v>58</v>
      </c>
      <c r="I85" t="s">
        <v>44</v>
      </c>
      <c r="O85">
        <f t="shared" si="2"/>
        <v>0</v>
      </c>
      <c r="Q85" t="s">
        <v>20</v>
      </c>
    </row>
    <row r="86" spans="2:20" ht="30">
      <c r="B86" t="s">
        <v>753</v>
      </c>
      <c r="E86" s="11" t="s">
        <v>1224</v>
      </c>
      <c r="F86" t="s">
        <v>754</v>
      </c>
      <c r="G86" t="s">
        <v>43</v>
      </c>
      <c r="H86" t="s">
        <v>11</v>
      </c>
      <c r="I86" t="s">
        <v>44</v>
      </c>
      <c r="N86">
        <v>1000</v>
      </c>
      <c r="O86">
        <f t="shared" si="2"/>
        <v>24000</v>
      </c>
      <c r="P86" t="s">
        <v>19</v>
      </c>
    </row>
    <row r="87" spans="2:20" ht="30">
      <c r="B87" t="s">
        <v>401</v>
      </c>
      <c r="D87" s="2" t="s">
        <v>1122</v>
      </c>
      <c r="E87" s="10" t="s">
        <v>1121</v>
      </c>
      <c r="F87" t="s">
        <v>402</v>
      </c>
      <c r="G87" t="s">
        <v>235</v>
      </c>
      <c r="H87" t="s">
        <v>11</v>
      </c>
      <c r="I87" t="s">
        <v>44</v>
      </c>
      <c r="N87">
        <v>600</v>
      </c>
      <c r="O87">
        <f t="shared" si="2"/>
        <v>14400</v>
      </c>
      <c r="P87" t="s">
        <v>19</v>
      </c>
      <c r="Q87" t="s">
        <v>20</v>
      </c>
    </row>
    <row r="88" spans="2:20">
      <c r="B88" t="s">
        <v>472</v>
      </c>
      <c r="F88" t="s">
        <v>237</v>
      </c>
      <c r="G88" t="s">
        <v>18</v>
      </c>
      <c r="H88" t="s">
        <v>11</v>
      </c>
      <c r="I88" t="s">
        <v>44</v>
      </c>
      <c r="N88">
        <v>1600</v>
      </c>
      <c r="O88">
        <f t="shared" si="2"/>
        <v>38400</v>
      </c>
      <c r="Q88" t="s">
        <v>14</v>
      </c>
      <c r="T88" t="s">
        <v>473</v>
      </c>
    </row>
    <row r="89" spans="2:20" ht="30">
      <c r="B89" t="s">
        <v>503</v>
      </c>
      <c r="D89" s="2" t="s">
        <v>1140</v>
      </c>
      <c r="E89" s="11" t="s">
        <v>1139</v>
      </c>
      <c r="F89" t="s">
        <v>250</v>
      </c>
      <c r="G89" t="s">
        <v>125</v>
      </c>
      <c r="H89" t="s">
        <v>58</v>
      </c>
      <c r="I89" t="s">
        <v>44</v>
      </c>
      <c r="O89">
        <f t="shared" si="2"/>
        <v>0</v>
      </c>
      <c r="P89" t="s">
        <v>504</v>
      </c>
      <c r="Q89" t="s">
        <v>20</v>
      </c>
    </row>
    <row r="90" spans="2:20">
      <c r="B90" t="s">
        <v>365</v>
      </c>
      <c r="C90" s="2" t="s">
        <v>1063</v>
      </c>
      <c r="F90" t="s">
        <v>366</v>
      </c>
      <c r="G90" t="s">
        <v>204</v>
      </c>
      <c r="H90" t="s">
        <v>11</v>
      </c>
      <c r="I90" t="s">
        <v>367</v>
      </c>
      <c r="N90">
        <v>2000</v>
      </c>
      <c r="O90">
        <f t="shared" si="2"/>
        <v>48000</v>
      </c>
      <c r="P90" t="s">
        <v>368</v>
      </c>
      <c r="Q90" t="s">
        <v>14</v>
      </c>
    </row>
    <row r="91" spans="2:20">
      <c r="B91" t="s">
        <v>413</v>
      </c>
      <c r="C91" s="2" t="s">
        <v>1080</v>
      </c>
      <c r="F91" t="s">
        <v>414</v>
      </c>
      <c r="G91" t="s">
        <v>36</v>
      </c>
      <c r="H91" t="s">
        <v>11</v>
      </c>
      <c r="I91" t="s">
        <v>367</v>
      </c>
      <c r="N91">
        <v>450</v>
      </c>
      <c r="O91">
        <f t="shared" si="2"/>
        <v>10800</v>
      </c>
      <c r="P91" t="s">
        <v>13</v>
      </c>
      <c r="Q91" t="s">
        <v>14</v>
      </c>
    </row>
    <row r="92" spans="2:20">
      <c r="B92" t="s">
        <v>734</v>
      </c>
      <c r="F92" t="s">
        <v>735</v>
      </c>
      <c r="G92" t="s">
        <v>204</v>
      </c>
      <c r="H92" t="s">
        <v>11</v>
      </c>
      <c r="I92" t="s">
        <v>367</v>
      </c>
      <c r="N92">
        <v>800</v>
      </c>
      <c r="O92">
        <f t="shared" si="2"/>
        <v>19200</v>
      </c>
      <c r="P92" t="s">
        <v>13</v>
      </c>
      <c r="Q92" t="s">
        <v>14</v>
      </c>
    </row>
    <row r="93" spans="2:20">
      <c r="B93" t="s">
        <v>808</v>
      </c>
      <c r="C93" s="2" t="s">
        <v>1252</v>
      </c>
      <c r="F93" t="s">
        <v>809</v>
      </c>
      <c r="G93" t="s">
        <v>10</v>
      </c>
      <c r="H93" t="s">
        <v>11</v>
      </c>
      <c r="I93" t="s">
        <v>12</v>
      </c>
      <c r="N93">
        <v>720</v>
      </c>
      <c r="O93">
        <f t="shared" si="2"/>
        <v>17280</v>
      </c>
      <c r="P93" t="s">
        <v>448</v>
      </c>
      <c r="Q93" t="s">
        <v>20</v>
      </c>
    </row>
    <row r="94" spans="2:20">
      <c r="B94" t="s">
        <v>682</v>
      </c>
      <c r="C94" s="4" t="s">
        <v>1204</v>
      </c>
      <c r="F94" t="s">
        <v>683</v>
      </c>
      <c r="G94" t="s">
        <v>88</v>
      </c>
      <c r="H94" t="s">
        <v>11</v>
      </c>
      <c r="I94" t="s">
        <v>12</v>
      </c>
      <c r="N94">
        <v>190</v>
      </c>
      <c r="O94">
        <f t="shared" si="2"/>
        <v>4560</v>
      </c>
      <c r="P94" t="s">
        <v>19</v>
      </c>
      <c r="Q94" t="s">
        <v>20</v>
      </c>
      <c r="T94" t="s">
        <v>684</v>
      </c>
    </row>
    <row r="95" spans="2:20">
      <c r="B95" t="s">
        <v>685</v>
      </c>
      <c r="C95" s="4" t="s">
        <v>1204</v>
      </c>
      <c r="F95" t="s">
        <v>686</v>
      </c>
      <c r="G95" t="s">
        <v>88</v>
      </c>
      <c r="H95" t="s">
        <v>11</v>
      </c>
      <c r="I95" t="s">
        <v>12</v>
      </c>
      <c r="N95">
        <v>190</v>
      </c>
      <c r="O95">
        <f t="shared" si="2"/>
        <v>4560</v>
      </c>
      <c r="P95" t="s">
        <v>19</v>
      </c>
      <c r="Q95" t="s">
        <v>20</v>
      </c>
    </row>
    <row r="96" spans="2:20">
      <c r="B96" t="s">
        <v>687</v>
      </c>
      <c r="C96" s="4" t="s">
        <v>1204</v>
      </c>
      <c r="F96" t="s">
        <v>688</v>
      </c>
      <c r="G96" t="s">
        <v>88</v>
      </c>
      <c r="H96" t="s">
        <v>11</v>
      </c>
      <c r="I96" t="s">
        <v>12</v>
      </c>
      <c r="N96">
        <v>370</v>
      </c>
      <c r="O96">
        <f t="shared" si="2"/>
        <v>8880</v>
      </c>
      <c r="P96" t="s">
        <v>19</v>
      </c>
      <c r="Q96" t="s">
        <v>20</v>
      </c>
    </row>
    <row r="97" spans="2:17">
      <c r="B97" t="s">
        <v>89</v>
      </c>
      <c r="C97" s="2" t="s">
        <v>980</v>
      </c>
      <c r="F97" t="s">
        <v>26</v>
      </c>
      <c r="G97" t="s">
        <v>27</v>
      </c>
      <c r="H97" t="s">
        <v>11</v>
      </c>
      <c r="I97" t="s">
        <v>12</v>
      </c>
      <c r="N97">
        <v>2250</v>
      </c>
      <c r="O97">
        <f t="shared" si="2"/>
        <v>54000</v>
      </c>
      <c r="P97" t="s">
        <v>13</v>
      </c>
      <c r="Q97" t="s">
        <v>14</v>
      </c>
    </row>
    <row r="98" spans="2:17">
      <c r="B98" t="s">
        <v>289</v>
      </c>
      <c r="C98" s="2" t="s">
        <v>1133</v>
      </c>
      <c r="F98" t="s">
        <v>290</v>
      </c>
      <c r="G98" t="s">
        <v>27</v>
      </c>
      <c r="H98" t="s">
        <v>11</v>
      </c>
      <c r="I98" t="s">
        <v>12</v>
      </c>
      <c r="N98">
        <v>2250</v>
      </c>
      <c r="O98">
        <f t="shared" si="2"/>
        <v>54000</v>
      </c>
      <c r="P98" t="s">
        <v>13</v>
      </c>
      <c r="Q98" t="s">
        <v>14</v>
      </c>
    </row>
    <row r="99" spans="2:17">
      <c r="B99" t="s">
        <v>779</v>
      </c>
      <c r="C99" s="2" t="s">
        <v>1236</v>
      </c>
      <c r="F99" t="s">
        <v>780</v>
      </c>
      <c r="G99" t="s">
        <v>27</v>
      </c>
      <c r="H99" t="s">
        <v>11</v>
      </c>
      <c r="I99" t="s">
        <v>12</v>
      </c>
      <c r="N99">
        <v>1600</v>
      </c>
      <c r="O99">
        <f t="shared" si="2"/>
        <v>38400</v>
      </c>
      <c r="P99" t="s">
        <v>19</v>
      </c>
      <c r="Q99" t="s">
        <v>20</v>
      </c>
    </row>
    <row r="100" spans="2:17">
      <c r="B100" t="s">
        <v>165</v>
      </c>
      <c r="C100" s="2" t="s">
        <v>1001</v>
      </c>
      <c r="F100" t="s">
        <v>166</v>
      </c>
      <c r="G100" t="s">
        <v>18</v>
      </c>
      <c r="H100" t="s">
        <v>11</v>
      </c>
      <c r="I100" t="s">
        <v>12</v>
      </c>
      <c r="N100">
        <v>300</v>
      </c>
      <c r="O100">
        <f t="shared" si="2"/>
        <v>7200</v>
      </c>
      <c r="P100" t="s">
        <v>19</v>
      </c>
      <c r="Q100" t="s">
        <v>20</v>
      </c>
    </row>
    <row r="101" spans="2:17">
      <c r="B101" t="s">
        <v>307</v>
      </c>
      <c r="C101" s="2" t="s">
        <v>1038</v>
      </c>
      <c r="F101" t="s">
        <v>308</v>
      </c>
      <c r="G101" t="s">
        <v>18</v>
      </c>
      <c r="H101" t="s">
        <v>11</v>
      </c>
      <c r="I101" t="s">
        <v>12</v>
      </c>
      <c r="O101">
        <f t="shared" si="2"/>
        <v>0</v>
      </c>
      <c r="Q101" t="s">
        <v>20</v>
      </c>
    </row>
    <row r="102" spans="2:17">
      <c r="B102" t="s">
        <v>837</v>
      </c>
      <c r="C102" s="2" t="s">
        <v>1264</v>
      </c>
      <c r="F102" t="s">
        <v>23</v>
      </c>
      <c r="G102" t="s">
        <v>18</v>
      </c>
      <c r="H102" t="s">
        <v>11</v>
      </c>
      <c r="I102" t="s">
        <v>12</v>
      </c>
      <c r="N102">
        <v>600</v>
      </c>
      <c r="O102">
        <f t="shared" si="2"/>
        <v>14400</v>
      </c>
      <c r="P102" t="s">
        <v>19</v>
      </c>
      <c r="Q102" t="s">
        <v>20</v>
      </c>
    </row>
    <row r="103" spans="2:17">
      <c r="B103" t="s">
        <v>161</v>
      </c>
      <c r="C103" s="2" t="s">
        <v>999</v>
      </c>
      <c r="F103" t="s">
        <v>23</v>
      </c>
      <c r="G103" t="s">
        <v>18</v>
      </c>
      <c r="H103" t="s">
        <v>11</v>
      </c>
      <c r="I103" t="s">
        <v>12</v>
      </c>
      <c r="N103">
        <v>65</v>
      </c>
      <c r="O103">
        <f t="shared" si="2"/>
        <v>1560</v>
      </c>
      <c r="P103" t="s">
        <v>19</v>
      </c>
      <c r="Q103" t="s">
        <v>20</v>
      </c>
    </row>
    <row r="104" spans="2:17">
      <c r="B104" t="s">
        <v>673</v>
      </c>
      <c r="C104" s="2" t="s">
        <v>1202</v>
      </c>
      <c r="F104" t="s">
        <v>674</v>
      </c>
      <c r="G104" t="s">
        <v>305</v>
      </c>
      <c r="H104" t="s">
        <v>11</v>
      </c>
      <c r="I104" t="s">
        <v>12</v>
      </c>
      <c r="N104">
        <v>1000</v>
      </c>
      <c r="O104">
        <f t="shared" si="2"/>
        <v>24000</v>
      </c>
      <c r="P104" t="s">
        <v>19</v>
      </c>
    </row>
    <row r="105" spans="2:17">
      <c r="B105" t="s">
        <v>416</v>
      </c>
      <c r="C105" s="2" t="s">
        <v>1082</v>
      </c>
      <c r="F105" t="s">
        <v>417</v>
      </c>
      <c r="G105" t="s">
        <v>97</v>
      </c>
      <c r="H105" t="s">
        <v>11</v>
      </c>
      <c r="I105" t="s">
        <v>12</v>
      </c>
      <c r="N105">
        <v>6250</v>
      </c>
      <c r="O105">
        <f t="shared" si="2"/>
        <v>150000</v>
      </c>
      <c r="P105" t="s">
        <v>13</v>
      </c>
      <c r="Q105" t="s">
        <v>14</v>
      </c>
    </row>
    <row r="106" spans="2:17">
      <c r="B106" t="s">
        <v>130</v>
      </c>
      <c r="C106" s="2" t="s">
        <v>987</v>
      </c>
      <c r="F106" t="s">
        <v>131</v>
      </c>
      <c r="G106" t="s">
        <v>97</v>
      </c>
      <c r="H106" t="s">
        <v>11</v>
      </c>
      <c r="I106" t="s">
        <v>12</v>
      </c>
      <c r="N106">
        <v>4200</v>
      </c>
      <c r="O106">
        <f t="shared" si="2"/>
        <v>100800</v>
      </c>
      <c r="P106" t="s">
        <v>19</v>
      </c>
      <c r="Q106" t="s">
        <v>20</v>
      </c>
    </row>
    <row r="107" spans="2:17">
      <c r="B107" t="s">
        <v>415</v>
      </c>
      <c r="C107" s="2" t="s">
        <v>1081</v>
      </c>
      <c r="F107" t="s">
        <v>131</v>
      </c>
      <c r="G107" t="s">
        <v>97</v>
      </c>
      <c r="H107" t="s">
        <v>11</v>
      </c>
      <c r="I107" t="s">
        <v>12</v>
      </c>
      <c r="N107">
        <v>700</v>
      </c>
      <c r="O107">
        <f t="shared" si="2"/>
        <v>16800</v>
      </c>
      <c r="P107" t="s">
        <v>13</v>
      </c>
      <c r="Q107" t="s">
        <v>14</v>
      </c>
    </row>
    <row r="108" spans="2:17">
      <c r="B108" t="s">
        <v>269</v>
      </c>
      <c r="C108" s="2" t="s">
        <v>1027</v>
      </c>
      <c r="F108" t="s">
        <v>270</v>
      </c>
      <c r="G108" t="s">
        <v>204</v>
      </c>
      <c r="H108" t="s">
        <v>11</v>
      </c>
      <c r="I108" t="s">
        <v>12</v>
      </c>
      <c r="O108">
        <f t="shared" si="2"/>
        <v>0</v>
      </c>
      <c r="P108" t="s">
        <v>13</v>
      </c>
      <c r="Q108" t="s">
        <v>14</v>
      </c>
    </row>
    <row r="109" spans="2:17" ht="15" customHeight="1">
      <c r="B109" t="s">
        <v>853</v>
      </c>
      <c r="C109" s="2" t="s">
        <v>1269</v>
      </c>
      <c r="F109" t="s">
        <v>854</v>
      </c>
      <c r="G109" t="s">
        <v>36</v>
      </c>
      <c r="H109" t="s">
        <v>11</v>
      </c>
      <c r="I109" t="s">
        <v>12</v>
      </c>
      <c r="N109">
        <v>225</v>
      </c>
      <c r="O109">
        <f t="shared" si="2"/>
        <v>5400</v>
      </c>
      <c r="P109" t="s">
        <v>13</v>
      </c>
      <c r="Q109" t="s">
        <v>14</v>
      </c>
    </row>
    <row r="110" spans="2:17" ht="15" customHeight="1">
      <c r="B110" t="s">
        <v>426</v>
      </c>
      <c r="C110" s="2" t="s">
        <v>1084</v>
      </c>
      <c r="F110" t="s">
        <v>427</v>
      </c>
      <c r="G110" t="s">
        <v>52</v>
      </c>
      <c r="H110" t="s">
        <v>11</v>
      </c>
      <c r="I110" t="s">
        <v>12</v>
      </c>
      <c r="N110">
        <v>320</v>
      </c>
      <c r="O110">
        <f t="shared" si="2"/>
        <v>7680</v>
      </c>
      <c r="P110" t="s">
        <v>13</v>
      </c>
      <c r="Q110" t="s">
        <v>14</v>
      </c>
    </row>
    <row r="111" spans="2:17">
      <c r="B111" t="s">
        <v>309</v>
      </c>
      <c r="C111" s="2" t="s">
        <v>1037</v>
      </c>
      <c r="F111" t="s">
        <v>310</v>
      </c>
      <c r="G111" t="s">
        <v>10</v>
      </c>
      <c r="H111" t="s">
        <v>11</v>
      </c>
      <c r="I111" t="s">
        <v>12</v>
      </c>
      <c r="O111">
        <f t="shared" si="2"/>
        <v>0</v>
      </c>
      <c r="P111" t="s">
        <v>72</v>
      </c>
      <c r="Q111" t="s">
        <v>20</v>
      </c>
    </row>
    <row r="112" spans="2:17">
      <c r="B112" t="s">
        <v>62</v>
      </c>
      <c r="C112" s="4" t="s">
        <v>963</v>
      </c>
      <c r="F112" t="s">
        <v>63</v>
      </c>
      <c r="G112" t="s">
        <v>10</v>
      </c>
      <c r="H112" t="s">
        <v>11</v>
      </c>
      <c r="I112" t="s">
        <v>12</v>
      </c>
      <c r="N112">
        <v>500</v>
      </c>
      <c r="O112">
        <f t="shared" si="2"/>
        <v>12000</v>
      </c>
      <c r="P112" t="s">
        <v>19</v>
      </c>
      <c r="Q112" t="s">
        <v>20</v>
      </c>
    </row>
    <row r="113" spans="1:20">
      <c r="B113" t="s">
        <v>774</v>
      </c>
      <c r="C113" s="2" t="s">
        <v>1231</v>
      </c>
      <c r="F113" t="s">
        <v>701</v>
      </c>
      <c r="G113" t="s">
        <v>10</v>
      </c>
      <c r="H113" t="s">
        <v>11</v>
      </c>
      <c r="I113" t="s">
        <v>12</v>
      </c>
      <c r="N113">
        <v>500</v>
      </c>
      <c r="O113">
        <f t="shared" si="2"/>
        <v>12000</v>
      </c>
      <c r="P113" t="s">
        <v>19</v>
      </c>
      <c r="Q113" t="s">
        <v>20</v>
      </c>
    </row>
    <row r="114" spans="1:20">
      <c r="B114" t="s">
        <v>394</v>
      </c>
      <c r="C114" s="2" t="s">
        <v>1074</v>
      </c>
      <c r="F114" t="s">
        <v>395</v>
      </c>
      <c r="G114" t="s">
        <v>10</v>
      </c>
      <c r="H114" t="s">
        <v>11</v>
      </c>
      <c r="I114" t="s">
        <v>12</v>
      </c>
      <c r="N114">
        <v>848</v>
      </c>
      <c r="O114">
        <f t="shared" si="2"/>
        <v>20352</v>
      </c>
      <c r="P114" t="s">
        <v>19</v>
      </c>
      <c r="Q114" t="s">
        <v>14</v>
      </c>
    </row>
    <row r="115" spans="1:20">
      <c r="B115" t="s">
        <v>399</v>
      </c>
      <c r="C115" s="2" t="s">
        <v>1077</v>
      </c>
      <c r="F115" t="s">
        <v>400</v>
      </c>
      <c r="G115" t="s">
        <v>10</v>
      </c>
      <c r="H115" t="s">
        <v>11</v>
      </c>
      <c r="I115" t="s">
        <v>12</v>
      </c>
      <c r="O115">
        <f t="shared" si="2"/>
        <v>0</v>
      </c>
      <c r="Q115" t="s">
        <v>20</v>
      </c>
    </row>
    <row r="116" spans="1:20">
      <c r="B116" t="s">
        <v>700</v>
      </c>
      <c r="C116" s="2" t="s">
        <v>1208</v>
      </c>
      <c r="F116" t="s">
        <v>701</v>
      </c>
      <c r="G116" t="s">
        <v>10</v>
      </c>
      <c r="H116" t="s">
        <v>11</v>
      </c>
      <c r="I116" t="s">
        <v>12</v>
      </c>
      <c r="N116">
        <v>300</v>
      </c>
      <c r="O116">
        <f t="shared" ref="O116:O179" si="3">SUM(N116) * 24</f>
        <v>7200</v>
      </c>
      <c r="P116" t="s">
        <v>19</v>
      </c>
      <c r="Q116" t="s">
        <v>20</v>
      </c>
    </row>
    <row r="117" spans="1:20">
      <c r="B117" t="s">
        <v>885</v>
      </c>
      <c r="C117" s="4" t="s">
        <v>1278</v>
      </c>
      <c r="F117" t="s">
        <v>886</v>
      </c>
      <c r="G117" t="s">
        <v>10</v>
      </c>
      <c r="H117" t="s">
        <v>11</v>
      </c>
      <c r="I117" t="s">
        <v>12</v>
      </c>
      <c r="N117">
        <v>1000</v>
      </c>
      <c r="O117">
        <f t="shared" si="3"/>
        <v>24000</v>
      </c>
      <c r="P117" t="s">
        <v>13</v>
      </c>
      <c r="Q117" t="s">
        <v>14</v>
      </c>
    </row>
    <row r="118" spans="1:20">
      <c r="B118" t="s">
        <v>751</v>
      </c>
      <c r="C118" s="2" t="s">
        <v>1223</v>
      </c>
      <c r="F118" t="s">
        <v>752</v>
      </c>
      <c r="G118" t="s">
        <v>10</v>
      </c>
      <c r="H118" t="s">
        <v>11</v>
      </c>
      <c r="I118" t="s">
        <v>12</v>
      </c>
      <c r="N118">
        <v>125</v>
      </c>
      <c r="O118">
        <f t="shared" si="3"/>
        <v>3000</v>
      </c>
      <c r="P118" t="s">
        <v>13</v>
      </c>
      <c r="Q118" t="s">
        <v>14</v>
      </c>
    </row>
    <row r="119" spans="1:20">
      <c r="B119" t="s">
        <v>38</v>
      </c>
      <c r="C119" s="2" t="s">
        <v>958</v>
      </c>
      <c r="F119" t="s">
        <v>39</v>
      </c>
      <c r="G119" t="s">
        <v>40</v>
      </c>
      <c r="H119" t="s">
        <v>11</v>
      </c>
      <c r="I119" t="s">
        <v>12</v>
      </c>
      <c r="N119">
        <v>1000</v>
      </c>
      <c r="O119">
        <f t="shared" si="3"/>
        <v>24000</v>
      </c>
      <c r="P119" t="s">
        <v>19</v>
      </c>
      <c r="Q119" t="s">
        <v>20</v>
      </c>
    </row>
    <row r="120" spans="1:20">
      <c r="B120" t="s">
        <v>833</v>
      </c>
      <c r="C120" s="2" t="s">
        <v>1261</v>
      </c>
      <c r="F120" t="s">
        <v>304</v>
      </c>
      <c r="G120" t="s">
        <v>305</v>
      </c>
      <c r="H120" t="s">
        <v>11</v>
      </c>
      <c r="I120" t="s">
        <v>12</v>
      </c>
      <c r="N120">
        <v>400</v>
      </c>
      <c r="O120">
        <f t="shared" si="3"/>
        <v>9600</v>
      </c>
      <c r="P120" t="s">
        <v>19</v>
      </c>
      <c r="Q120" t="s">
        <v>20</v>
      </c>
    </row>
    <row r="121" spans="1:20">
      <c r="B121" t="s">
        <v>303</v>
      </c>
      <c r="C121" s="4" t="s">
        <v>1036</v>
      </c>
      <c r="F121" t="s">
        <v>304</v>
      </c>
      <c r="G121" t="s">
        <v>305</v>
      </c>
      <c r="H121" t="s">
        <v>11</v>
      </c>
      <c r="I121" t="s">
        <v>12</v>
      </c>
      <c r="N121">
        <v>750</v>
      </c>
      <c r="O121">
        <f t="shared" si="3"/>
        <v>18000</v>
      </c>
      <c r="P121" t="s">
        <v>19</v>
      </c>
      <c r="Q121" t="s">
        <v>20</v>
      </c>
      <c r="T121" t="s">
        <v>306</v>
      </c>
    </row>
    <row r="122" spans="1:20" ht="30">
      <c r="B122" t="s">
        <v>328</v>
      </c>
      <c r="C122" s="4" t="s">
        <v>1044</v>
      </c>
      <c r="E122" s="11" t="s">
        <v>1046</v>
      </c>
      <c r="F122" t="s">
        <v>329</v>
      </c>
      <c r="G122" t="s">
        <v>88</v>
      </c>
      <c r="H122" t="s">
        <v>11</v>
      </c>
      <c r="I122" t="s">
        <v>12</v>
      </c>
      <c r="N122">
        <v>1000</v>
      </c>
      <c r="O122">
        <f t="shared" si="3"/>
        <v>24000</v>
      </c>
      <c r="P122" t="s">
        <v>13</v>
      </c>
      <c r="Q122" t="s">
        <v>14</v>
      </c>
      <c r="T122" t="s">
        <v>330</v>
      </c>
    </row>
    <row r="123" spans="1:20" ht="30">
      <c r="B123" t="s">
        <v>331</v>
      </c>
      <c r="C123" s="2" t="s">
        <v>1045</v>
      </c>
      <c r="E123" s="11" t="s">
        <v>1046</v>
      </c>
      <c r="F123" t="s">
        <v>332</v>
      </c>
      <c r="G123" t="s">
        <v>305</v>
      </c>
      <c r="H123" t="s">
        <v>11</v>
      </c>
      <c r="I123" t="s">
        <v>12</v>
      </c>
      <c r="N123">
        <v>750</v>
      </c>
      <c r="O123">
        <f t="shared" si="3"/>
        <v>18000</v>
      </c>
      <c r="P123" t="s">
        <v>19</v>
      </c>
      <c r="Q123" t="s">
        <v>20</v>
      </c>
      <c r="T123" t="s">
        <v>330</v>
      </c>
    </row>
    <row r="124" spans="1:20">
      <c r="B124" t="s">
        <v>637</v>
      </c>
      <c r="C124" s="2" t="s">
        <v>1192</v>
      </c>
      <c r="F124" t="s">
        <v>638</v>
      </c>
      <c r="G124" t="s">
        <v>79</v>
      </c>
      <c r="H124" t="s">
        <v>11</v>
      </c>
      <c r="I124" t="s">
        <v>12</v>
      </c>
      <c r="N124">
        <v>125</v>
      </c>
      <c r="O124">
        <f t="shared" si="3"/>
        <v>3000</v>
      </c>
      <c r="P124" t="s">
        <v>13</v>
      </c>
      <c r="Q124" t="s">
        <v>14</v>
      </c>
    </row>
    <row r="125" spans="1:20">
      <c r="A125" t="s">
        <v>262</v>
      </c>
      <c r="B125" t="s">
        <v>263</v>
      </c>
      <c r="C125" s="2" t="s">
        <v>931</v>
      </c>
      <c r="F125" t="s">
        <v>264</v>
      </c>
      <c r="G125" t="s">
        <v>36</v>
      </c>
      <c r="H125" t="s">
        <v>11</v>
      </c>
      <c r="I125" t="s">
        <v>12</v>
      </c>
      <c r="N125">
        <v>2200</v>
      </c>
      <c r="O125">
        <f t="shared" si="3"/>
        <v>52800</v>
      </c>
      <c r="P125" t="s">
        <v>19</v>
      </c>
      <c r="Q125" t="s">
        <v>20</v>
      </c>
    </row>
    <row r="126" spans="1:20">
      <c r="B126" t="s">
        <v>834</v>
      </c>
      <c r="C126" s="4" t="s">
        <v>1262</v>
      </c>
      <c r="F126" t="s">
        <v>667</v>
      </c>
      <c r="G126" t="s">
        <v>31</v>
      </c>
      <c r="H126" t="s">
        <v>11</v>
      </c>
      <c r="I126" t="s">
        <v>12</v>
      </c>
      <c r="N126">
        <v>600</v>
      </c>
      <c r="O126">
        <f t="shared" si="3"/>
        <v>14400</v>
      </c>
      <c r="P126" t="s">
        <v>19</v>
      </c>
      <c r="Q126" t="s">
        <v>20</v>
      </c>
    </row>
    <row r="127" spans="1:20">
      <c r="B127" t="s">
        <v>532</v>
      </c>
      <c r="C127" s="2" t="s">
        <v>1152</v>
      </c>
      <c r="F127" t="s">
        <v>533</v>
      </c>
      <c r="G127" t="s">
        <v>31</v>
      </c>
      <c r="H127" t="s">
        <v>11</v>
      </c>
      <c r="I127" t="s">
        <v>12</v>
      </c>
      <c r="N127">
        <v>425</v>
      </c>
      <c r="O127">
        <f t="shared" si="3"/>
        <v>10200</v>
      </c>
      <c r="P127" t="s">
        <v>19</v>
      </c>
      <c r="Q127" t="s">
        <v>20</v>
      </c>
    </row>
    <row r="128" spans="1:20">
      <c r="B128" t="s">
        <v>657</v>
      </c>
      <c r="C128" s="2" t="s">
        <v>1198</v>
      </c>
      <c r="F128" t="s">
        <v>658</v>
      </c>
      <c r="G128" t="s">
        <v>305</v>
      </c>
      <c r="H128" t="s">
        <v>11</v>
      </c>
      <c r="I128" t="s">
        <v>12</v>
      </c>
      <c r="N128">
        <v>450</v>
      </c>
      <c r="O128">
        <f t="shared" si="3"/>
        <v>10800</v>
      </c>
      <c r="P128" t="s">
        <v>19</v>
      </c>
      <c r="Q128" t="s">
        <v>20</v>
      </c>
      <c r="T128" t="s">
        <v>659</v>
      </c>
    </row>
    <row r="129" spans="1:20">
      <c r="B129" t="s">
        <v>259</v>
      </c>
      <c r="C129" s="2" t="s">
        <v>1024</v>
      </c>
      <c r="F129" t="s">
        <v>260</v>
      </c>
      <c r="G129" t="s">
        <v>261</v>
      </c>
      <c r="H129" t="s">
        <v>11</v>
      </c>
      <c r="I129" t="s">
        <v>12</v>
      </c>
      <c r="N129">
        <v>450</v>
      </c>
      <c r="O129">
        <f t="shared" si="3"/>
        <v>10800</v>
      </c>
      <c r="P129" t="s">
        <v>13</v>
      </c>
      <c r="Q129" t="s">
        <v>14</v>
      </c>
    </row>
    <row r="130" spans="1:20">
      <c r="B130" t="s">
        <v>771</v>
      </c>
      <c r="C130" s="2" t="s">
        <v>1229</v>
      </c>
      <c r="F130" t="s">
        <v>772</v>
      </c>
      <c r="G130" t="s">
        <v>110</v>
      </c>
      <c r="H130" t="s">
        <v>11</v>
      </c>
      <c r="I130" t="s">
        <v>12</v>
      </c>
      <c r="N130">
        <v>150</v>
      </c>
      <c r="O130">
        <f t="shared" si="3"/>
        <v>3600</v>
      </c>
      <c r="P130" t="s">
        <v>19</v>
      </c>
      <c r="Q130" t="s">
        <v>20</v>
      </c>
    </row>
    <row r="131" spans="1:20">
      <c r="B131" t="s">
        <v>86</v>
      </c>
      <c r="C131" s="2" t="s">
        <v>979</v>
      </c>
      <c r="F131" t="s">
        <v>87</v>
      </c>
      <c r="G131" t="s">
        <v>88</v>
      </c>
      <c r="H131" t="s">
        <v>11</v>
      </c>
      <c r="I131" t="s">
        <v>12</v>
      </c>
      <c r="N131">
        <v>100</v>
      </c>
      <c r="O131">
        <f t="shared" si="3"/>
        <v>2400</v>
      </c>
      <c r="P131" t="s">
        <v>13</v>
      </c>
      <c r="Q131" t="s">
        <v>14</v>
      </c>
    </row>
    <row r="132" spans="1:20">
      <c r="B132" t="s">
        <v>271</v>
      </c>
      <c r="C132" s="4" t="s">
        <v>1028</v>
      </c>
      <c r="F132" t="s">
        <v>272</v>
      </c>
      <c r="G132" t="s">
        <v>187</v>
      </c>
      <c r="H132" t="s">
        <v>11</v>
      </c>
      <c r="I132" t="s">
        <v>12</v>
      </c>
      <c r="N132">
        <v>300</v>
      </c>
      <c r="O132">
        <f t="shared" si="3"/>
        <v>7200</v>
      </c>
      <c r="P132" t="s">
        <v>13</v>
      </c>
      <c r="Q132" t="s">
        <v>14</v>
      </c>
    </row>
    <row r="133" spans="1:20">
      <c r="B133" t="s">
        <v>590</v>
      </c>
      <c r="C133" s="2" t="s">
        <v>1176</v>
      </c>
      <c r="F133" t="s">
        <v>591</v>
      </c>
      <c r="G133" t="s">
        <v>187</v>
      </c>
      <c r="H133" t="s">
        <v>11</v>
      </c>
      <c r="I133" t="s">
        <v>12</v>
      </c>
      <c r="N133">
        <v>260</v>
      </c>
      <c r="O133">
        <f t="shared" si="3"/>
        <v>6240</v>
      </c>
      <c r="P133" t="s">
        <v>13</v>
      </c>
      <c r="Q133" t="s">
        <v>14</v>
      </c>
    </row>
    <row r="134" spans="1:20">
      <c r="B134" t="s">
        <v>371</v>
      </c>
      <c r="C134" s="2" t="s">
        <v>1065</v>
      </c>
      <c r="F134" t="s">
        <v>372</v>
      </c>
      <c r="G134" t="s">
        <v>305</v>
      </c>
      <c r="H134" t="s">
        <v>11</v>
      </c>
      <c r="I134" t="s">
        <v>12</v>
      </c>
      <c r="N134">
        <v>1200</v>
      </c>
      <c r="O134">
        <f t="shared" si="3"/>
        <v>28800</v>
      </c>
      <c r="P134" t="s">
        <v>19</v>
      </c>
      <c r="Q134" t="s">
        <v>20</v>
      </c>
    </row>
    <row r="135" spans="1:20">
      <c r="B135" t="s">
        <v>857</v>
      </c>
      <c r="C135" s="9" t="s">
        <v>1271</v>
      </c>
      <c r="F135" t="s">
        <v>858</v>
      </c>
      <c r="G135" t="s">
        <v>10</v>
      </c>
      <c r="H135" t="s">
        <v>11</v>
      </c>
      <c r="I135" t="s">
        <v>12</v>
      </c>
      <c r="N135">
        <v>100</v>
      </c>
      <c r="O135">
        <f t="shared" si="3"/>
        <v>2400</v>
      </c>
      <c r="P135" t="s">
        <v>13</v>
      </c>
      <c r="Q135" t="s">
        <v>14</v>
      </c>
    </row>
    <row r="136" spans="1:20">
      <c r="B136" t="s">
        <v>421</v>
      </c>
      <c r="C136" s="2" t="s">
        <v>1083</v>
      </c>
      <c r="F136" t="s">
        <v>422</v>
      </c>
      <c r="G136" t="s">
        <v>18</v>
      </c>
      <c r="H136" t="s">
        <v>11</v>
      </c>
      <c r="I136" t="s">
        <v>12</v>
      </c>
      <c r="N136">
        <v>6750</v>
      </c>
      <c r="O136">
        <f t="shared" si="3"/>
        <v>162000</v>
      </c>
      <c r="P136" t="s">
        <v>224</v>
      </c>
      <c r="Q136" t="s">
        <v>20</v>
      </c>
    </row>
    <row r="137" spans="1:20">
      <c r="A137" t="s">
        <v>845</v>
      </c>
      <c r="B137" t="s">
        <v>846</v>
      </c>
      <c r="C137" s="2" t="s">
        <v>944</v>
      </c>
      <c r="F137" t="s">
        <v>847</v>
      </c>
      <c r="G137" t="s">
        <v>18</v>
      </c>
      <c r="H137" t="s">
        <v>58</v>
      </c>
      <c r="I137" t="s">
        <v>12</v>
      </c>
      <c r="O137">
        <f t="shared" si="3"/>
        <v>0</v>
      </c>
      <c r="P137" t="s">
        <v>19</v>
      </c>
      <c r="Q137" t="s">
        <v>20</v>
      </c>
    </row>
    <row r="138" spans="1:20">
      <c r="A138" t="s">
        <v>845</v>
      </c>
      <c r="B138" t="s">
        <v>848</v>
      </c>
      <c r="C138" s="2" t="s">
        <v>944</v>
      </c>
      <c r="F138" t="s">
        <v>849</v>
      </c>
      <c r="G138" t="s">
        <v>18</v>
      </c>
      <c r="H138" t="s">
        <v>58</v>
      </c>
      <c r="I138" t="s">
        <v>12</v>
      </c>
      <c r="O138">
        <f t="shared" si="3"/>
        <v>0</v>
      </c>
      <c r="Q138" t="s">
        <v>20</v>
      </c>
    </row>
    <row r="139" spans="1:20">
      <c r="B139" t="s">
        <v>796</v>
      </c>
      <c r="C139" s="4" t="s">
        <v>1248</v>
      </c>
      <c r="F139" t="s">
        <v>797</v>
      </c>
      <c r="G139" t="s">
        <v>43</v>
      </c>
      <c r="H139" t="s">
        <v>11</v>
      </c>
      <c r="I139" t="s">
        <v>12</v>
      </c>
      <c r="N139">
        <v>130</v>
      </c>
      <c r="O139">
        <f t="shared" si="3"/>
        <v>3120</v>
      </c>
      <c r="P139" t="s">
        <v>13</v>
      </c>
      <c r="Q139" t="s">
        <v>14</v>
      </c>
    </row>
    <row r="140" spans="1:20">
      <c r="B140" t="s">
        <v>738</v>
      </c>
      <c r="C140" s="2" t="s">
        <v>1219</v>
      </c>
      <c r="F140" t="s">
        <v>739</v>
      </c>
      <c r="G140" t="s">
        <v>47</v>
      </c>
      <c r="H140" t="s">
        <v>11</v>
      </c>
      <c r="I140" t="s">
        <v>12</v>
      </c>
      <c r="O140">
        <f t="shared" si="3"/>
        <v>0</v>
      </c>
      <c r="P140" t="s">
        <v>13</v>
      </c>
      <c r="Q140" t="s">
        <v>14</v>
      </c>
    </row>
    <row r="141" spans="1:20">
      <c r="B141" t="s">
        <v>576</v>
      </c>
      <c r="C141" s="2" t="s">
        <v>1171</v>
      </c>
      <c r="F141" t="s">
        <v>577</v>
      </c>
      <c r="G141" t="s">
        <v>283</v>
      </c>
      <c r="H141" t="s">
        <v>11</v>
      </c>
      <c r="I141" t="s">
        <v>12</v>
      </c>
      <c r="O141">
        <f t="shared" si="3"/>
        <v>0</v>
      </c>
      <c r="P141" t="s">
        <v>19</v>
      </c>
      <c r="Q141" t="s">
        <v>20</v>
      </c>
      <c r="T141" t="s">
        <v>578</v>
      </c>
    </row>
    <row r="142" spans="1:20">
      <c r="B142" t="s">
        <v>313</v>
      </c>
      <c r="C142" s="2" t="s">
        <v>1040</v>
      </c>
      <c r="F142" t="s">
        <v>314</v>
      </c>
      <c r="G142" t="s">
        <v>10</v>
      </c>
      <c r="H142" t="s">
        <v>11</v>
      </c>
      <c r="I142" t="s">
        <v>12</v>
      </c>
      <c r="N142">
        <v>230</v>
      </c>
      <c r="O142">
        <f t="shared" si="3"/>
        <v>5520</v>
      </c>
      <c r="P142" t="s">
        <v>13</v>
      </c>
      <c r="Q142" t="s">
        <v>14</v>
      </c>
    </row>
    <row r="143" spans="1:20">
      <c r="B143" t="s">
        <v>355</v>
      </c>
      <c r="C143" s="2" t="s">
        <v>1053</v>
      </c>
      <c r="F143" t="s">
        <v>314</v>
      </c>
      <c r="G143" t="s">
        <v>10</v>
      </c>
      <c r="H143" t="s">
        <v>11</v>
      </c>
      <c r="I143" t="s">
        <v>12</v>
      </c>
      <c r="N143">
        <v>600</v>
      </c>
      <c r="O143">
        <f t="shared" si="3"/>
        <v>14400</v>
      </c>
      <c r="P143" t="s">
        <v>13</v>
      </c>
      <c r="Q143" t="s">
        <v>14</v>
      </c>
    </row>
    <row r="144" spans="1:20">
      <c r="B144" t="s">
        <v>835</v>
      </c>
      <c r="C144" s="2" t="s">
        <v>1263</v>
      </c>
      <c r="F144" t="s">
        <v>836</v>
      </c>
      <c r="G144" t="s">
        <v>10</v>
      </c>
      <c r="H144" t="s">
        <v>11</v>
      </c>
      <c r="I144" t="s">
        <v>12</v>
      </c>
      <c r="O144">
        <f t="shared" si="3"/>
        <v>0</v>
      </c>
      <c r="Q144" t="s">
        <v>20</v>
      </c>
    </row>
    <row r="145" spans="1:20">
      <c r="B145" t="s">
        <v>132</v>
      </c>
      <c r="C145" s="2" t="s">
        <v>988</v>
      </c>
      <c r="F145" t="s">
        <v>133</v>
      </c>
      <c r="G145" t="s">
        <v>10</v>
      </c>
      <c r="H145" t="s">
        <v>11</v>
      </c>
      <c r="I145" t="s">
        <v>12</v>
      </c>
      <c r="N145">
        <v>500</v>
      </c>
      <c r="O145">
        <f t="shared" si="3"/>
        <v>12000</v>
      </c>
      <c r="P145" t="s">
        <v>13</v>
      </c>
      <c r="Q145" t="s">
        <v>14</v>
      </c>
    </row>
    <row r="146" spans="1:20">
      <c r="B146" t="s">
        <v>907</v>
      </c>
      <c r="C146" s="2" t="s">
        <v>1104</v>
      </c>
      <c r="F146" t="s">
        <v>908</v>
      </c>
      <c r="G146" t="s">
        <v>10</v>
      </c>
      <c r="H146" t="s">
        <v>11</v>
      </c>
      <c r="I146" t="s">
        <v>12</v>
      </c>
      <c r="N146">
        <v>400</v>
      </c>
      <c r="O146">
        <f t="shared" si="3"/>
        <v>9600</v>
      </c>
      <c r="P146" t="s">
        <v>13</v>
      </c>
      <c r="Q146" t="s">
        <v>14</v>
      </c>
    </row>
    <row r="147" spans="1:20" ht="30">
      <c r="B147" t="s">
        <v>783</v>
      </c>
      <c r="C147" s="2" t="s">
        <v>1239</v>
      </c>
      <c r="D147" s="2" t="s">
        <v>1240</v>
      </c>
      <c r="E147" s="11" t="s">
        <v>1238</v>
      </c>
      <c r="F147" t="s">
        <v>784</v>
      </c>
      <c r="G147" t="s">
        <v>10</v>
      </c>
      <c r="H147" t="s">
        <v>11</v>
      </c>
      <c r="I147" t="s">
        <v>12</v>
      </c>
      <c r="N147">
        <v>1400</v>
      </c>
      <c r="O147">
        <f t="shared" si="3"/>
        <v>33600</v>
      </c>
      <c r="P147" t="s">
        <v>19</v>
      </c>
      <c r="Q147" t="s">
        <v>20</v>
      </c>
      <c r="T147" t="s">
        <v>785</v>
      </c>
    </row>
    <row r="148" spans="1:20">
      <c r="B148" t="s">
        <v>493</v>
      </c>
      <c r="C148" s="2" t="s">
        <v>1135</v>
      </c>
      <c r="F148" t="s">
        <v>494</v>
      </c>
      <c r="G148" t="s">
        <v>10</v>
      </c>
      <c r="H148" t="s">
        <v>11</v>
      </c>
      <c r="I148" t="s">
        <v>12</v>
      </c>
      <c r="N148">
        <v>450</v>
      </c>
      <c r="O148">
        <f t="shared" si="3"/>
        <v>10800</v>
      </c>
      <c r="P148" t="s">
        <v>19</v>
      </c>
      <c r="Q148" t="s">
        <v>20</v>
      </c>
      <c r="T148" t="s">
        <v>495</v>
      </c>
    </row>
    <row r="149" spans="1:20">
      <c r="B149" t="s">
        <v>534</v>
      </c>
      <c r="C149" s="4" t="s">
        <v>1153</v>
      </c>
      <c r="F149" t="s">
        <v>535</v>
      </c>
      <c r="G149" t="s">
        <v>138</v>
      </c>
      <c r="H149" t="s">
        <v>11</v>
      </c>
      <c r="I149" t="s">
        <v>12</v>
      </c>
      <c r="N149">
        <v>50</v>
      </c>
      <c r="O149">
        <f t="shared" si="3"/>
        <v>1200</v>
      </c>
      <c r="P149" t="s">
        <v>448</v>
      </c>
      <c r="Q149" t="s">
        <v>20</v>
      </c>
    </row>
    <row r="150" spans="1:20">
      <c r="B150" t="s">
        <v>8</v>
      </c>
      <c r="C150" s="2" t="s">
        <v>955</v>
      </c>
      <c r="F150" t="s">
        <v>9</v>
      </c>
      <c r="G150" t="s">
        <v>10</v>
      </c>
      <c r="H150" t="s">
        <v>11</v>
      </c>
      <c r="I150" t="s">
        <v>12</v>
      </c>
      <c r="N150">
        <v>130</v>
      </c>
      <c r="O150">
        <f t="shared" si="3"/>
        <v>3120</v>
      </c>
      <c r="P150" t="s">
        <v>13</v>
      </c>
      <c r="Q150" t="s">
        <v>14</v>
      </c>
    </row>
    <row r="151" spans="1:20">
      <c r="A151" t="s">
        <v>376</v>
      </c>
      <c r="B151" t="s">
        <v>377</v>
      </c>
      <c r="C151" s="2" t="s">
        <v>935</v>
      </c>
      <c r="F151" t="s">
        <v>378</v>
      </c>
      <c r="G151" t="s">
        <v>36</v>
      </c>
      <c r="H151" t="s">
        <v>11</v>
      </c>
      <c r="I151" t="s">
        <v>12</v>
      </c>
      <c r="N151">
        <v>1826</v>
      </c>
      <c r="O151">
        <f t="shared" si="3"/>
        <v>43824</v>
      </c>
      <c r="P151" t="s">
        <v>19</v>
      </c>
      <c r="Q151" t="s">
        <v>20</v>
      </c>
    </row>
    <row r="152" spans="1:20">
      <c r="B152" t="s">
        <v>826</v>
      </c>
      <c r="C152" s="2" t="s">
        <v>1260</v>
      </c>
      <c r="F152" t="s">
        <v>827</v>
      </c>
      <c r="G152" t="s">
        <v>36</v>
      </c>
      <c r="H152" t="s">
        <v>11</v>
      </c>
      <c r="I152" t="s">
        <v>12</v>
      </c>
      <c r="O152">
        <f t="shared" si="3"/>
        <v>0</v>
      </c>
      <c r="P152" t="s">
        <v>19</v>
      </c>
      <c r="Q152" t="s">
        <v>20</v>
      </c>
    </row>
    <row r="153" spans="1:20">
      <c r="B153" t="s">
        <v>883</v>
      </c>
      <c r="C153" s="2" t="s">
        <v>1277</v>
      </c>
      <c r="F153" t="s">
        <v>884</v>
      </c>
      <c r="G153" t="s">
        <v>36</v>
      </c>
      <c r="H153" t="s">
        <v>11</v>
      </c>
      <c r="I153" t="s">
        <v>12</v>
      </c>
      <c r="N153">
        <v>775</v>
      </c>
      <c r="O153">
        <f t="shared" si="3"/>
        <v>18600</v>
      </c>
      <c r="P153" t="s">
        <v>19</v>
      </c>
      <c r="Q153" t="s">
        <v>20</v>
      </c>
    </row>
    <row r="154" spans="1:20">
      <c r="A154" t="s">
        <v>340</v>
      </c>
      <c r="B154" t="s">
        <v>341</v>
      </c>
      <c r="C154" s="2" t="s">
        <v>932</v>
      </c>
      <c r="F154" t="s">
        <v>342</v>
      </c>
      <c r="G154" t="s">
        <v>10</v>
      </c>
      <c r="H154" t="s">
        <v>11</v>
      </c>
      <c r="I154" t="s">
        <v>12</v>
      </c>
      <c r="N154">
        <v>775</v>
      </c>
      <c r="O154">
        <f t="shared" si="3"/>
        <v>18600</v>
      </c>
      <c r="P154" t="s">
        <v>13</v>
      </c>
      <c r="Q154" t="s">
        <v>14</v>
      </c>
    </row>
    <row r="155" spans="1:20">
      <c r="B155" t="s">
        <v>757</v>
      </c>
      <c r="C155" s="9" t="s">
        <v>1226</v>
      </c>
      <c r="F155" t="s">
        <v>758</v>
      </c>
      <c r="G155" t="s">
        <v>36</v>
      </c>
      <c r="H155" t="s">
        <v>11</v>
      </c>
      <c r="I155" t="s">
        <v>12</v>
      </c>
      <c r="N155">
        <v>600</v>
      </c>
      <c r="O155">
        <f t="shared" si="3"/>
        <v>14400</v>
      </c>
      <c r="P155" t="s">
        <v>13</v>
      </c>
      <c r="Q155" t="s">
        <v>14</v>
      </c>
    </row>
    <row r="156" spans="1:20">
      <c r="B156" t="s">
        <v>889</v>
      </c>
      <c r="C156" s="2" t="s">
        <v>1280</v>
      </c>
      <c r="F156" t="s">
        <v>890</v>
      </c>
      <c r="G156" t="s">
        <v>204</v>
      </c>
      <c r="H156" t="s">
        <v>11</v>
      </c>
      <c r="I156" t="s">
        <v>12</v>
      </c>
      <c r="O156">
        <f t="shared" si="3"/>
        <v>0</v>
      </c>
      <c r="P156" t="s">
        <v>72</v>
      </c>
      <c r="Q156" t="s">
        <v>20</v>
      </c>
    </row>
    <row r="157" spans="1:20">
      <c r="B157" t="s">
        <v>765</v>
      </c>
      <c r="C157" s="2" t="s">
        <v>1228</v>
      </c>
      <c r="F157" t="s">
        <v>766</v>
      </c>
      <c r="G157" t="s">
        <v>767</v>
      </c>
      <c r="H157" t="s">
        <v>11</v>
      </c>
      <c r="I157" t="s">
        <v>12</v>
      </c>
      <c r="O157">
        <f t="shared" si="3"/>
        <v>0</v>
      </c>
      <c r="Q157" t="s">
        <v>20</v>
      </c>
    </row>
    <row r="158" spans="1:20">
      <c r="B158" t="s">
        <v>584</v>
      </c>
      <c r="C158" s="2" t="s">
        <v>1172</v>
      </c>
      <c r="F158" t="s">
        <v>585</v>
      </c>
      <c r="G158" t="s">
        <v>36</v>
      </c>
      <c r="H158" t="s">
        <v>11</v>
      </c>
      <c r="I158" t="s">
        <v>12</v>
      </c>
      <c r="N158">
        <v>850</v>
      </c>
      <c r="O158">
        <f t="shared" si="3"/>
        <v>20400</v>
      </c>
      <c r="P158" t="s">
        <v>19</v>
      </c>
      <c r="Q158" t="s">
        <v>20</v>
      </c>
    </row>
    <row r="159" spans="1:20">
      <c r="B159" t="s">
        <v>70</v>
      </c>
      <c r="C159" s="2" t="s">
        <v>974</v>
      </c>
      <c r="F159" t="s">
        <v>71</v>
      </c>
      <c r="G159" t="s">
        <v>36</v>
      </c>
      <c r="H159" t="s">
        <v>11</v>
      </c>
      <c r="I159" t="s">
        <v>12</v>
      </c>
      <c r="O159">
        <f t="shared" si="3"/>
        <v>0</v>
      </c>
      <c r="P159" t="s">
        <v>72</v>
      </c>
      <c r="Q159" t="s">
        <v>20</v>
      </c>
    </row>
    <row r="160" spans="1:20">
      <c r="B160" t="s">
        <v>311</v>
      </c>
      <c r="C160" s="2" t="s">
        <v>1039</v>
      </c>
      <c r="F160" t="s">
        <v>312</v>
      </c>
      <c r="G160" t="s">
        <v>36</v>
      </c>
      <c r="H160" t="s">
        <v>11</v>
      </c>
      <c r="I160" t="s">
        <v>12</v>
      </c>
      <c r="N160">
        <v>110</v>
      </c>
      <c r="O160">
        <f t="shared" si="3"/>
        <v>2640</v>
      </c>
      <c r="P160" t="s">
        <v>13</v>
      </c>
      <c r="Q160" t="s">
        <v>14</v>
      </c>
    </row>
    <row r="161" spans="2:20">
      <c r="B161" t="s">
        <v>178</v>
      </c>
      <c r="C161" s="2" t="s">
        <v>1008</v>
      </c>
      <c r="F161" t="s">
        <v>179</v>
      </c>
      <c r="G161" t="s">
        <v>36</v>
      </c>
      <c r="H161" t="s">
        <v>11</v>
      </c>
      <c r="I161" t="s">
        <v>12</v>
      </c>
      <c r="O161">
        <f t="shared" si="3"/>
        <v>0</v>
      </c>
      <c r="P161" t="s">
        <v>19</v>
      </c>
      <c r="Q161" t="s">
        <v>20</v>
      </c>
    </row>
    <row r="162" spans="2:20">
      <c r="B162" t="s">
        <v>379</v>
      </c>
      <c r="C162" s="2" t="s">
        <v>1067</v>
      </c>
      <c r="F162" t="s">
        <v>380</v>
      </c>
      <c r="G162" t="s">
        <v>36</v>
      </c>
      <c r="H162" t="s">
        <v>11</v>
      </c>
      <c r="I162" t="s">
        <v>12</v>
      </c>
      <c r="N162">
        <v>140</v>
      </c>
      <c r="O162">
        <f t="shared" si="3"/>
        <v>3360</v>
      </c>
      <c r="P162" t="s">
        <v>13</v>
      </c>
      <c r="Q162" t="s">
        <v>14</v>
      </c>
    </row>
    <row r="163" spans="2:20">
      <c r="B163" t="s">
        <v>296</v>
      </c>
      <c r="C163" s="2" t="s">
        <v>1033</v>
      </c>
      <c r="F163" t="s">
        <v>297</v>
      </c>
      <c r="G163" t="s">
        <v>47</v>
      </c>
      <c r="H163" t="s">
        <v>11</v>
      </c>
      <c r="I163" t="s">
        <v>12</v>
      </c>
      <c r="O163">
        <f t="shared" si="3"/>
        <v>0</v>
      </c>
      <c r="P163" t="s">
        <v>13</v>
      </c>
      <c r="Q163" t="s">
        <v>14</v>
      </c>
    </row>
    <row r="164" spans="2:20">
      <c r="B164" t="s">
        <v>755</v>
      </c>
      <c r="C164" s="4" t="s">
        <v>1225</v>
      </c>
      <c r="F164" t="s">
        <v>756</v>
      </c>
      <c r="G164" t="s">
        <v>47</v>
      </c>
      <c r="H164" t="s">
        <v>11</v>
      </c>
      <c r="I164" t="s">
        <v>12</v>
      </c>
      <c r="N164">
        <v>65</v>
      </c>
      <c r="O164">
        <f t="shared" si="3"/>
        <v>1560</v>
      </c>
      <c r="P164" t="s">
        <v>13</v>
      </c>
      <c r="Q164" t="s">
        <v>14</v>
      </c>
    </row>
    <row r="165" spans="2:20">
      <c r="B165" t="s">
        <v>675</v>
      </c>
      <c r="C165" s="2" t="s">
        <v>1203</v>
      </c>
      <c r="F165" t="s">
        <v>676</v>
      </c>
      <c r="G165" t="s">
        <v>47</v>
      </c>
      <c r="H165" t="s">
        <v>11</v>
      </c>
      <c r="I165" t="s">
        <v>12</v>
      </c>
      <c r="N165">
        <v>140</v>
      </c>
      <c r="O165">
        <f t="shared" si="3"/>
        <v>3360</v>
      </c>
      <c r="P165" t="s">
        <v>13</v>
      </c>
      <c r="Q165" t="s">
        <v>14</v>
      </c>
    </row>
    <row r="166" spans="2:20">
      <c r="B166" t="s">
        <v>403</v>
      </c>
      <c r="C166" s="2" t="s">
        <v>1078</v>
      </c>
      <c r="F166" t="s">
        <v>404</v>
      </c>
      <c r="G166" t="s">
        <v>47</v>
      </c>
      <c r="H166" t="s">
        <v>11</v>
      </c>
      <c r="I166" t="s">
        <v>12</v>
      </c>
      <c r="N166">
        <v>180</v>
      </c>
      <c r="O166">
        <f t="shared" si="3"/>
        <v>4320</v>
      </c>
      <c r="P166" t="s">
        <v>13</v>
      </c>
      <c r="Q166" t="s">
        <v>14</v>
      </c>
    </row>
    <row r="167" spans="2:20">
      <c r="B167" t="s">
        <v>904</v>
      </c>
      <c r="C167" s="2" t="s">
        <v>1103</v>
      </c>
      <c r="F167" t="s">
        <v>905</v>
      </c>
      <c r="G167" t="s">
        <v>47</v>
      </c>
      <c r="H167" t="s">
        <v>11</v>
      </c>
      <c r="I167" t="s">
        <v>12</v>
      </c>
      <c r="N167">
        <v>450</v>
      </c>
      <c r="O167">
        <f t="shared" si="3"/>
        <v>10800</v>
      </c>
      <c r="P167" t="s">
        <v>13</v>
      </c>
      <c r="Q167" t="s">
        <v>14</v>
      </c>
      <c r="T167" t="s">
        <v>906</v>
      </c>
    </row>
    <row r="168" spans="2:20">
      <c r="B168" t="s">
        <v>522</v>
      </c>
      <c r="C168" s="2" t="s">
        <v>1146</v>
      </c>
      <c r="F168" t="s">
        <v>523</v>
      </c>
      <c r="G168" t="s">
        <v>47</v>
      </c>
      <c r="H168" t="s">
        <v>11</v>
      </c>
      <c r="I168" t="s">
        <v>12</v>
      </c>
      <c r="N168">
        <v>90</v>
      </c>
      <c r="O168">
        <f t="shared" si="3"/>
        <v>2160</v>
      </c>
      <c r="P168" t="s">
        <v>13</v>
      </c>
      <c r="Q168" t="s">
        <v>14</v>
      </c>
    </row>
    <row r="169" spans="2:20" ht="15" customHeight="1">
      <c r="B169" t="s">
        <v>141</v>
      </c>
      <c r="C169" s="2" t="s">
        <v>990</v>
      </c>
      <c r="F169" t="s">
        <v>142</v>
      </c>
      <c r="G169" t="s">
        <v>47</v>
      </c>
      <c r="H169" t="s">
        <v>11</v>
      </c>
      <c r="I169" t="s">
        <v>12</v>
      </c>
      <c r="N169">
        <v>90</v>
      </c>
      <c r="O169">
        <f t="shared" si="3"/>
        <v>2160</v>
      </c>
      <c r="P169" t="s">
        <v>13</v>
      </c>
      <c r="Q169" t="s">
        <v>14</v>
      </c>
    </row>
    <row r="170" spans="2:20">
      <c r="B170" t="s">
        <v>150</v>
      </c>
      <c r="C170" s="2" t="s">
        <v>995</v>
      </c>
      <c r="F170" t="s">
        <v>151</v>
      </c>
      <c r="G170" t="s">
        <v>18</v>
      </c>
      <c r="H170" t="s">
        <v>11</v>
      </c>
      <c r="I170" t="s">
        <v>12</v>
      </c>
      <c r="N170">
        <v>300</v>
      </c>
      <c r="O170">
        <f t="shared" si="3"/>
        <v>7200</v>
      </c>
      <c r="P170" t="s">
        <v>19</v>
      </c>
      <c r="Q170" t="s">
        <v>20</v>
      </c>
    </row>
    <row r="171" spans="2:20">
      <c r="B171" t="s">
        <v>529</v>
      </c>
      <c r="C171" s="4" t="s">
        <v>1150</v>
      </c>
      <c r="F171" t="s">
        <v>530</v>
      </c>
      <c r="G171" t="s">
        <v>18</v>
      </c>
      <c r="H171" t="s">
        <v>11</v>
      </c>
      <c r="I171" t="s">
        <v>12</v>
      </c>
      <c r="N171">
        <v>180</v>
      </c>
      <c r="O171">
        <f t="shared" si="3"/>
        <v>4320</v>
      </c>
      <c r="P171" t="s">
        <v>19</v>
      </c>
      <c r="Q171" t="s">
        <v>20</v>
      </c>
    </row>
    <row r="172" spans="2:20">
      <c r="B172" t="s">
        <v>411</v>
      </c>
      <c r="C172" s="2" t="s">
        <v>1079</v>
      </c>
      <c r="F172" t="s">
        <v>412</v>
      </c>
      <c r="G172" t="s">
        <v>187</v>
      </c>
      <c r="H172" t="s">
        <v>11</v>
      </c>
      <c r="I172" t="s">
        <v>12</v>
      </c>
      <c r="N172">
        <v>620</v>
      </c>
      <c r="O172">
        <f t="shared" si="3"/>
        <v>14880</v>
      </c>
      <c r="P172" t="s">
        <v>13</v>
      </c>
      <c r="Q172" t="s">
        <v>14</v>
      </c>
    </row>
    <row r="173" spans="2:20">
      <c r="B173" t="s">
        <v>376</v>
      </c>
      <c r="C173" s="2" t="s">
        <v>1076</v>
      </c>
      <c r="F173" t="s">
        <v>398</v>
      </c>
      <c r="G173" t="s">
        <v>36</v>
      </c>
      <c r="H173" t="s">
        <v>11</v>
      </c>
      <c r="I173" t="s">
        <v>12</v>
      </c>
      <c r="O173">
        <f t="shared" si="3"/>
        <v>0</v>
      </c>
      <c r="Q173" t="s">
        <v>20</v>
      </c>
    </row>
    <row r="174" spans="2:20">
      <c r="B174" t="s">
        <v>702</v>
      </c>
      <c r="C174" s="2" t="s">
        <v>1209</v>
      </c>
      <c r="F174" t="s">
        <v>703</v>
      </c>
      <c r="G174" t="s">
        <v>18</v>
      </c>
      <c r="H174" t="s">
        <v>11</v>
      </c>
      <c r="I174" t="s">
        <v>12</v>
      </c>
      <c r="N174">
        <v>80</v>
      </c>
      <c r="O174">
        <f t="shared" si="3"/>
        <v>1920</v>
      </c>
      <c r="P174" t="s">
        <v>13</v>
      </c>
      <c r="Q174" t="s">
        <v>14</v>
      </c>
    </row>
    <row r="175" spans="2:20">
      <c r="B175" t="s">
        <v>855</v>
      </c>
      <c r="C175" s="2" t="s">
        <v>1270</v>
      </c>
      <c r="F175" t="s">
        <v>856</v>
      </c>
      <c r="G175" t="s">
        <v>110</v>
      </c>
      <c r="H175" t="s">
        <v>11</v>
      </c>
      <c r="I175" t="s">
        <v>12</v>
      </c>
      <c r="N175">
        <v>150</v>
      </c>
      <c r="O175">
        <f t="shared" si="3"/>
        <v>3600</v>
      </c>
      <c r="P175" t="s">
        <v>13</v>
      </c>
      <c r="Q175" t="s">
        <v>14</v>
      </c>
    </row>
    <row r="176" spans="2:20">
      <c r="B176" t="s">
        <v>538</v>
      </c>
      <c r="C176" s="2" t="s">
        <v>1156</v>
      </c>
      <c r="F176" t="s">
        <v>539</v>
      </c>
      <c r="G176" t="s">
        <v>125</v>
      </c>
      <c r="H176" t="s">
        <v>11</v>
      </c>
      <c r="I176" t="s">
        <v>12</v>
      </c>
      <c r="N176">
        <v>300</v>
      </c>
      <c r="O176">
        <f t="shared" si="3"/>
        <v>7200</v>
      </c>
      <c r="P176" t="s">
        <v>13</v>
      </c>
      <c r="Q176" t="s">
        <v>14</v>
      </c>
    </row>
    <row r="177" spans="2:17">
      <c r="B177" t="s">
        <v>545</v>
      </c>
      <c r="C177" s="2" t="s">
        <v>1157</v>
      </c>
      <c r="F177" t="s">
        <v>546</v>
      </c>
      <c r="G177" t="s">
        <v>125</v>
      </c>
      <c r="H177" t="s">
        <v>11</v>
      </c>
      <c r="I177" t="s">
        <v>12</v>
      </c>
      <c r="N177">
        <v>155</v>
      </c>
      <c r="O177">
        <f t="shared" si="3"/>
        <v>3720</v>
      </c>
      <c r="P177" t="s">
        <v>13</v>
      </c>
      <c r="Q177" t="s">
        <v>14</v>
      </c>
    </row>
    <row r="178" spans="2:17">
      <c r="B178" t="s">
        <v>879</v>
      </c>
      <c r="C178" s="4" t="s">
        <v>1276</v>
      </c>
      <c r="F178" t="s">
        <v>880</v>
      </c>
      <c r="G178" t="s">
        <v>125</v>
      </c>
      <c r="H178" t="s">
        <v>11</v>
      </c>
      <c r="I178" t="s">
        <v>12</v>
      </c>
      <c r="N178">
        <v>225</v>
      </c>
      <c r="O178">
        <f t="shared" si="3"/>
        <v>5400</v>
      </c>
      <c r="P178" t="s">
        <v>13</v>
      </c>
      <c r="Q178" t="s">
        <v>14</v>
      </c>
    </row>
    <row r="179" spans="2:17">
      <c r="B179" t="s">
        <v>387</v>
      </c>
      <c r="C179" s="2" t="s">
        <v>1072</v>
      </c>
      <c r="F179" t="s">
        <v>388</v>
      </c>
      <c r="G179" t="s">
        <v>125</v>
      </c>
      <c r="H179" t="s">
        <v>11</v>
      </c>
      <c r="I179" t="s">
        <v>12</v>
      </c>
      <c r="N179">
        <v>600</v>
      </c>
      <c r="O179">
        <f t="shared" si="3"/>
        <v>14400</v>
      </c>
      <c r="P179" t="s">
        <v>13</v>
      </c>
      <c r="Q179" t="s">
        <v>14</v>
      </c>
    </row>
    <row r="180" spans="2:17">
      <c r="B180" t="s">
        <v>468</v>
      </c>
      <c r="C180" s="2" t="s">
        <v>1108</v>
      </c>
      <c r="F180" t="s">
        <v>469</v>
      </c>
      <c r="G180" t="s">
        <v>125</v>
      </c>
      <c r="H180" t="s">
        <v>11</v>
      </c>
      <c r="I180" t="s">
        <v>12</v>
      </c>
      <c r="N180">
        <v>65</v>
      </c>
      <c r="O180">
        <f t="shared" ref="O180:O243" si="4">SUM(N180) * 24</f>
        <v>1560</v>
      </c>
      <c r="P180" t="s">
        <v>19</v>
      </c>
      <c r="Q180" t="s">
        <v>20</v>
      </c>
    </row>
    <row r="181" spans="2:17">
      <c r="B181" t="s">
        <v>474</v>
      </c>
      <c r="C181" s="9" t="s">
        <v>1109</v>
      </c>
      <c r="F181" t="s">
        <v>475</v>
      </c>
      <c r="G181" t="s">
        <v>125</v>
      </c>
      <c r="H181" t="s">
        <v>11</v>
      </c>
      <c r="I181" t="s">
        <v>12</v>
      </c>
      <c r="N181">
        <v>225</v>
      </c>
      <c r="O181">
        <f t="shared" si="4"/>
        <v>5400</v>
      </c>
      <c r="P181" t="s">
        <v>19</v>
      </c>
      <c r="Q181" t="s">
        <v>20</v>
      </c>
    </row>
    <row r="182" spans="2:17" ht="21" customHeight="1">
      <c r="B182" t="s">
        <v>373</v>
      </c>
      <c r="C182" s="2" t="s">
        <v>1066</v>
      </c>
      <c r="F182" t="s">
        <v>17</v>
      </c>
      <c r="G182" t="s">
        <v>125</v>
      </c>
      <c r="H182" t="s">
        <v>11</v>
      </c>
      <c r="I182" t="s">
        <v>12</v>
      </c>
      <c r="N182">
        <v>200</v>
      </c>
      <c r="O182">
        <f t="shared" si="4"/>
        <v>4800</v>
      </c>
      <c r="P182" t="s">
        <v>19</v>
      </c>
      <c r="Q182" t="s">
        <v>20</v>
      </c>
    </row>
    <row r="183" spans="2:17">
      <c r="B183" t="s">
        <v>180</v>
      </c>
      <c r="C183" s="2" t="s">
        <v>1009</v>
      </c>
      <c r="F183" t="s">
        <v>181</v>
      </c>
      <c r="G183" t="s">
        <v>125</v>
      </c>
      <c r="H183" t="s">
        <v>11</v>
      </c>
      <c r="I183" t="s">
        <v>12</v>
      </c>
      <c r="N183">
        <v>300</v>
      </c>
      <c r="O183">
        <f t="shared" si="4"/>
        <v>7200</v>
      </c>
      <c r="P183" t="s">
        <v>13</v>
      </c>
      <c r="Q183" t="s">
        <v>14</v>
      </c>
    </row>
    <row r="184" spans="2:17">
      <c r="B184" t="s">
        <v>896</v>
      </c>
      <c r="C184" s="2" t="s">
        <v>1098</v>
      </c>
      <c r="F184" t="s">
        <v>897</v>
      </c>
      <c r="G184" t="s">
        <v>36</v>
      </c>
      <c r="H184" t="s">
        <v>11</v>
      </c>
      <c r="I184" t="s">
        <v>12</v>
      </c>
      <c r="N184">
        <v>600</v>
      </c>
      <c r="O184">
        <f t="shared" si="4"/>
        <v>14400</v>
      </c>
      <c r="P184" t="s">
        <v>13</v>
      </c>
      <c r="Q184" t="s">
        <v>14</v>
      </c>
    </row>
    <row r="185" spans="2:17">
      <c r="B185" t="s">
        <v>284</v>
      </c>
      <c r="C185" s="2" t="s">
        <v>1029</v>
      </c>
      <c r="F185" t="s">
        <v>285</v>
      </c>
      <c r="G185" t="s">
        <v>47</v>
      </c>
      <c r="H185" t="s">
        <v>11</v>
      </c>
      <c r="I185" t="s">
        <v>12</v>
      </c>
      <c r="N185">
        <v>130</v>
      </c>
      <c r="O185">
        <f t="shared" si="4"/>
        <v>3120</v>
      </c>
      <c r="P185" t="s">
        <v>13</v>
      </c>
      <c r="Q185" t="s">
        <v>14</v>
      </c>
    </row>
    <row r="186" spans="2:17">
      <c r="B186" t="s">
        <v>629</v>
      </c>
      <c r="C186" s="2" t="s">
        <v>1187</v>
      </c>
      <c r="F186" t="s">
        <v>285</v>
      </c>
      <c r="G186" t="s">
        <v>47</v>
      </c>
      <c r="H186" t="s">
        <v>11</v>
      </c>
      <c r="I186" t="s">
        <v>12</v>
      </c>
      <c r="N186">
        <v>180</v>
      </c>
      <c r="O186">
        <f t="shared" si="4"/>
        <v>4320</v>
      </c>
      <c r="P186" t="s">
        <v>19</v>
      </c>
      <c r="Q186" t="s">
        <v>20</v>
      </c>
    </row>
    <row r="187" spans="2:17">
      <c r="B187" t="s">
        <v>345</v>
      </c>
      <c r="C187" s="4" t="s">
        <v>1050</v>
      </c>
      <c r="F187" t="s">
        <v>346</v>
      </c>
      <c r="G187" t="s">
        <v>47</v>
      </c>
      <c r="H187" t="s">
        <v>11</v>
      </c>
      <c r="I187" t="s">
        <v>12</v>
      </c>
      <c r="N187">
        <v>140</v>
      </c>
      <c r="O187">
        <f t="shared" si="4"/>
        <v>3360</v>
      </c>
      <c r="P187" t="s">
        <v>13</v>
      </c>
      <c r="Q187" t="s">
        <v>14</v>
      </c>
    </row>
    <row r="188" spans="2:17">
      <c r="B188" t="s">
        <v>627</v>
      </c>
      <c r="C188" s="2" t="s">
        <v>1186</v>
      </c>
      <c r="F188" t="s">
        <v>628</v>
      </c>
      <c r="G188" t="s">
        <v>47</v>
      </c>
      <c r="H188" t="s">
        <v>11</v>
      </c>
      <c r="I188" t="s">
        <v>12</v>
      </c>
      <c r="N188">
        <v>130</v>
      </c>
      <c r="O188">
        <f t="shared" si="4"/>
        <v>3120</v>
      </c>
      <c r="P188" t="s">
        <v>13</v>
      </c>
      <c r="Q188" t="s">
        <v>14</v>
      </c>
    </row>
    <row r="189" spans="2:17">
      <c r="B189" t="s">
        <v>428</v>
      </c>
      <c r="C189" s="2" t="s">
        <v>1085</v>
      </c>
      <c r="F189" t="s">
        <v>429</v>
      </c>
      <c r="G189" t="s">
        <v>47</v>
      </c>
      <c r="H189" t="s">
        <v>11</v>
      </c>
      <c r="I189" t="s">
        <v>12</v>
      </c>
      <c r="N189">
        <v>130</v>
      </c>
      <c r="O189">
        <f t="shared" si="4"/>
        <v>3120</v>
      </c>
      <c r="P189" t="s">
        <v>13</v>
      </c>
      <c r="Q189" t="s">
        <v>14</v>
      </c>
    </row>
    <row r="190" spans="2:17">
      <c r="B190" t="s">
        <v>450</v>
      </c>
      <c r="C190" s="2" t="s">
        <v>1094</v>
      </c>
      <c r="F190" t="s">
        <v>451</v>
      </c>
      <c r="G190" t="s">
        <v>52</v>
      </c>
      <c r="H190" t="s">
        <v>11</v>
      </c>
      <c r="I190" t="s">
        <v>12</v>
      </c>
      <c r="N190">
        <v>270</v>
      </c>
      <c r="O190">
        <f t="shared" si="4"/>
        <v>6480</v>
      </c>
      <c r="P190" t="s">
        <v>13</v>
      </c>
      <c r="Q190" t="s">
        <v>14</v>
      </c>
    </row>
    <row r="191" spans="2:17">
      <c r="B191" t="s">
        <v>891</v>
      </c>
      <c r="C191" s="2" t="s">
        <v>1281</v>
      </c>
      <c r="F191" t="s">
        <v>892</v>
      </c>
      <c r="G191" t="s">
        <v>626</v>
      </c>
      <c r="H191" t="s">
        <v>11</v>
      </c>
      <c r="I191" t="s">
        <v>12</v>
      </c>
      <c r="N191">
        <v>200</v>
      </c>
      <c r="O191">
        <f t="shared" si="4"/>
        <v>4800</v>
      </c>
      <c r="P191" t="s">
        <v>448</v>
      </c>
      <c r="Q191" t="s">
        <v>20</v>
      </c>
    </row>
    <row r="192" spans="2:17">
      <c r="B192" t="s">
        <v>795</v>
      </c>
      <c r="C192" s="2" t="s">
        <v>1247</v>
      </c>
      <c r="F192" t="s">
        <v>720</v>
      </c>
      <c r="G192" t="s">
        <v>18</v>
      </c>
      <c r="H192" t="s">
        <v>11</v>
      </c>
      <c r="I192" t="s">
        <v>12</v>
      </c>
      <c r="N192">
        <v>215</v>
      </c>
      <c r="O192">
        <f t="shared" si="4"/>
        <v>5160</v>
      </c>
      <c r="P192" t="s">
        <v>19</v>
      </c>
      <c r="Q192" t="s">
        <v>20</v>
      </c>
    </row>
    <row r="193" spans="1:20">
      <c r="B193" t="s">
        <v>571</v>
      </c>
      <c r="C193" s="2" t="s">
        <v>1168</v>
      </c>
      <c r="F193" t="s">
        <v>23</v>
      </c>
      <c r="G193" t="s">
        <v>18</v>
      </c>
      <c r="H193" t="s">
        <v>11</v>
      </c>
      <c r="I193" t="s">
        <v>12</v>
      </c>
      <c r="N193">
        <v>500</v>
      </c>
      <c r="O193">
        <f t="shared" si="4"/>
        <v>12000</v>
      </c>
      <c r="P193" t="s">
        <v>19</v>
      </c>
      <c r="Q193" t="s">
        <v>20</v>
      </c>
    </row>
    <row r="194" spans="1:20">
      <c r="B194" t="s">
        <v>614</v>
      </c>
      <c r="C194" s="2" t="s">
        <v>1181</v>
      </c>
      <c r="F194" t="s">
        <v>615</v>
      </c>
      <c r="G194" t="s">
        <v>36</v>
      </c>
      <c r="H194" t="s">
        <v>11</v>
      </c>
      <c r="I194" t="s">
        <v>12</v>
      </c>
      <c r="N194">
        <v>800</v>
      </c>
      <c r="O194">
        <f t="shared" si="4"/>
        <v>19200</v>
      </c>
      <c r="P194" t="s">
        <v>19</v>
      </c>
      <c r="Q194" t="s">
        <v>20</v>
      </c>
      <c r="T194" t="s">
        <v>616</v>
      </c>
    </row>
    <row r="195" spans="1:20">
      <c r="A195" t="s">
        <v>819</v>
      </c>
      <c r="B195" t="s">
        <v>820</v>
      </c>
      <c r="C195" s="4" t="s">
        <v>1062</v>
      </c>
      <c r="D195" s="2" t="s">
        <v>1060</v>
      </c>
      <c r="E195" s="11" t="s">
        <v>1059</v>
      </c>
      <c r="F195" t="s">
        <v>35</v>
      </c>
      <c r="G195" t="s">
        <v>36</v>
      </c>
      <c r="H195" t="s">
        <v>11</v>
      </c>
      <c r="I195" t="s">
        <v>12</v>
      </c>
      <c r="N195">
        <v>64</v>
      </c>
      <c r="O195">
        <f t="shared" si="4"/>
        <v>1536</v>
      </c>
      <c r="P195" t="s">
        <v>13</v>
      </c>
      <c r="Q195" t="s">
        <v>14</v>
      </c>
      <c r="T195" t="s">
        <v>821</v>
      </c>
    </row>
    <row r="196" spans="1:20">
      <c r="A196" t="s">
        <v>819</v>
      </c>
      <c r="B196" t="s">
        <v>828</v>
      </c>
      <c r="C196" s="4" t="s">
        <v>1062</v>
      </c>
      <c r="D196" s="2" t="s">
        <v>1060</v>
      </c>
      <c r="E196" s="11" t="s">
        <v>1059</v>
      </c>
      <c r="F196" t="s">
        <v>829</v>
      </c>
      <c r="G196" t="s">
        <v>36</v>
      </c>
      <c r="H196" t="s">
        <v>11</v>
      </c>
      <c r="I196" t="s">
        <v>12</v>
      </c>
      <c r="N196">
        <v>1426</v>
      </c>
      <c r="O196">
        <f t="shared" si="4"/>
        <v>34224</v>
      </c>
      <c r="P196" t="s">
        <v>13</v>
      </c>
      <c r="Q196" t="s">
        <v>14</v>
      </c>
      <c r="T196" t="s">
        <v>830</v>
      </c>
    </row>
    <row r="197" spans="1:20">
      <c r="B197" t="s">
        <v>225</v>
      </c>
      <c r="C197" s="2" t="s">
        <v>1016</v>
      </c>
      <c r="F197" t="s">
        <v>226</v>
      </c>
      <c r="G197" t="s">
        <v>36</v>
      </c>
      <c r="H197" t="s">
        <v>11</v>
      </c>
      <c r="I197" t="s">
        <v>12</v>
      </c>
      <c r="N197">
        <v>1920</v>
      </c>
      <c r="O197">
        <f t="shared" si="4"/>
        <v>46080</v>
      </c>
      <c r="P197" t="s">
        <v>13</v>
      </c>
      <c r="Q197" t="s">
        <v>14</v>
      </c>
    </row>
    <row r="198" spans="1:20">
      <c r="B198" t="s">
        <v>524</v>
      </c>
      <c r="C198" s="2" t="s">
        <v>1147</v>
      </c>
      <c r="F198" t="s">
        <v>525</v>
      </c>
      <c r="G198" t="s">
        <v>36</v>
      </c>
      <c r="H198" t="s">
        <v>11</v>
      </c>
      <c r="I198" t="s">
        <v>12</v>
      </c>
      <c r="N198">
        <v>1200</v>
      </c>
      <c r="O198">
        <f t="shared" si="4"/>
        <v>28800</v>
      </c>
      <c r="P198" t="s">
        <v>13</v>
      </c>
      <c r="Q198" t="s">
        <v>14</v>
      </c>
    </row>
    <row r="199" spans="1:20">
      <c r="B199" t="s">
        <v>257</v>
      </c>
      <c r="C199" s="2" t="s">
        <v>1023</v>
      </c>
      <c r="F199" t="s">
        <v>258</v>
      </c>
      <c r="G199" t="s">
        <v>36</v>
      </c>
      <c r="H199" t="s">
        <v>11</v>
      </c>
      <c r="I199" t="s">
        <v>12</v>
      </c>
      <c r="N199">
        <v>750</v>
      </c>
      <c r="O199">
        <f t="shared" si="4"/>
        <v>18000</v>
      </c>
      <c r="P199" t="s">
        <v>19</v>
      </c>
      <c r="Q199" t="s">
        <v>20</v>
      </c>
    </row>
    <row r="200" spans="1:20">
      <c r="B200" t="s">
        <v>775</v>
      </c>
      <c r="C200" s="2" t="s">
        <v>1232</v>
      </c>
      <c r="F200" t="s">
        <v>776</v>
      </c>
      <c r="G200" t="s">
        <v>36</v>
      </c>
      <c r="H200" t="s">
        <v>11</v>
      </c>
      <c r="I200" t="s">
        <v>12</v>
      </c>
      <c r="N200">
        <v>250</v>
      </c>
      <c r="O200">
        <f t="shared" si="4"/>
        <v>6000</v>
      </c>
      <c r="P200" t="s">
        <v>13</v>
      </c>
      <c r="Q200" t="s">
        <v>14</v>
      </c>
    </row>
    <row r="201" spans="1:20">
      <c r="B201" t="s">
        <v>660</v>
      </c>
      <c r="C201" s="2" t="s">
        <v>1199</v>
      </c>
      <c r="F201" t="s">
        <v>661</v>
      </c>
      <c r="G201" t="s">
        <v>36</v>
      </c>
      <c r="H201" t="s">
        <v>11</v>
      </c>
      <c r="I201" t="s">
        <v>12</v>
      </c>
      <c r="N201">
        <v>1800</v>
      </c>
      <c r="O201">
        <f t="shared" si="4"/>
        <v>43200</v>
      </c>
      <c r="P201" t="s">
        <v>13</v>
      </c>
      <c r="Q201" t="s">
        <v>14</v>
      </c>
      <c r="T201" t="s">
        <v>662</v>
      </c>
    </row>
    <row r="202" spans="1:20">
      <c r="B202" t="s">
        <v>385</v>
      </c>
      <c r="C202" s="2" t="s">
        <v>1071</v>
      </c>
      <c r="E202" s="11" t="s">
        <v>1070</v>
      </c>
      <c r="F202" t="s">
        <v>386</v>
      </c>
      <c r="G202" t="s">
        <v>204</v>
      </c>
      <c r="H202" t="s">
        <v>11</v>
      </c>
      <c r="I202" t="s">
        <v>12</v>
      </c>
      <c r="N202">
        <v>800</v>
      </c>
      <c r="O202">
        <f t="shared" si="4"/>
        <v>19200</v>
      </c>
      <c r="P202" t="s">
        <v>19</v>
      </c>
      <c r="Q202" t="s">
        <v>20</v>
      </c>
    </row>
    <row r="203" spans="1:20">
      <c r="B203" t="s">
        <v>569</v>
      </c>
      <c r="C203" s="2" t="s">
        <v>1167</v>
      </c>
      <c r="F203" t="s">
        <v>570</v>
      </c>
      <c r="G203" t="s">
        <v>27</v>
      </c>
      <c r="H203" t="s">
        <v>11</v>
      </c>
      <c r="I203" t="s">
        <v>12</v>
      </c>
      <c r="N203">
        <v>3200</v>
      </c>
      <c r="O203">
        <f t="shared" si="4"/>
        <v>76800</v>
      </c>
      <c r="P203" t="s">
        <v>19</v>
      </c>
      <c r="Q203" t="s">
        <v>20</v>
      </c>
    </row>
    <row r="204" spans="1:20">
      <c r="B204" t="s">
        <v>93</v>
      </c>
      <c r="C204" s="2" t="s">
        <v>981</v>
      </c>
      <c r="F204" t="s">
        <v>94</v>
      </c>
      <c r="G204" t="s">
        <v>27</v>
      </c>
      <c r="H204" t="s">
        <v>11</v>
      </c>
      <c r="I204" t="s">
        <v>12</v>
      </c>
      <c r="N204">
        <v>1500</v>
      </c>
      <c r="O204">
        <f t="shared" si="4"/>
        <v>36000</v>
      </c>
      <c r="P204" t="s">
        <v>19</v>
      </c>
      <c r="Q204" t="s">
        <v>20</v>
      </c>
    </row>
    <row r="205" spans="1:20">
      <c r="B205" t="s">
        <v>443</v>
      </c>
      <c r="C205" s="2" t="s">
        <v>1092</v>
      </c>
      <c r="F205" t="s">
        <v>444</v>
      </c>
      <c r="G205" t="s">
        <v>439</v>
      </c>
      <c r="H205" t="s">
        <v>11</v>
      </c>
      <c r="I205" t="s">
        <v>12</v>
      </c>
      <c r="O205">
        <f t="shared" si="4"/>
        <v>0</v>
      </c>
      <c r="P205" t="s">
        <v>49</v>
      </c>
      <c r="Q205" t="s">
        <v>20</v>
      </c>
    </row>
    <row r="206" spans="1:20">
      <c r="B206" t="s">
        <v>620</v>
      </c>
      <c r="C206" s="2" t="s">
        <v>1183</v>
      </c>
      <c r="F206" t="s">
        <v>171</v>
      </c>
      <c r="G206" t="s">
        <v>10</v>
      </c>
      <c r="H206" t="s">
        <v>11</v>
      </c>
      <c r="I206" t="s">
        <v>12</v>
      </c>
      <c r="N206">
        <v>1620</v>
      </c>
      <c r="O206">
        <f t="shared" si="4"/>
        <v>38880</v>
      </c>
      <c r="P206" t="s">
        <v>13</v>
      </c>
      <c r="Q206" t="s">
        <v>14</v>
      </c>
      <c r="T206" t="s">
        <v>621</v>
      </c>
    </row>
    <row r="207" spans="1:20">
      <c r="A207" t="s">
        <v>277</v>
      </c>
      <c r="B207" t="s">
        <v>278</v>
      </c>
      <c r="C207" s="2" t="s">
        <v>945</v>
      </c>
      <c r="F207" t="s">
        <v>279</v>
      </c>
      <c r="G207" t="s">
        <v>187</v>
      </c>
      <c r="H207" t="s">
        <v>11</v>
      </c>
      <c r="I207" t="s">
        <v>12</v>
      </c>
      <c r="N207">
        <v>2130</v>
      </c>
      <c r="O207">
        <f t="shared" si="4"/>
        <v>51120</v>
      </c>
      <c r="P207" t="s">
        <v>13</v>
      </c>
      <c r="Q207" t="s">
        <v>14</v>
      </c>
    </row>
    <row r="208" spans="1:20">
      <c r="A208" t="s">
        <v>277</v>
      </c>
      <c r="B208" t="s">
        <v>697</v>
      </c>
      <c r="C208" s="2" t="s">
        <v>945</v>
      </c>
      <c r="F208" t="s">
        <v>698</v>
      </c>
      <c r="G208" t="s">
        <v>187</v>
      </c>
      <c r="H208" t="s">
        <v>11</v>
      </c>
      <c r="I208" t="s">
        <v>12</v>
      </c>
      <c r="N208">
        <v>2130</v>
      </c>
      <c r="O208">
        <f t="shared" si="4"/>
        <v>51120</v>
      </c>
      <c r="P208" t="s">
        <v>19</v>
      </c>
      <c r="Q208" t="s">
        <v>20</v>
      </c>
      <c r="T208" t="s">
        <v>699</v>
      </c>
    </row>
    <row r="209" spans="1:20">
      <c r="A209" t="s">
        <v>277</v>
      </c>
      <c r="B209" t="s">
        <v>875</v>
      </c>
      <c r="C209" s="2" t="s">
        <v>945</v>
      </c>
      <c r="F209" t="s">
        <v>698</v>
      </c>
      <c r="G209" t="s">
        <v>187</v>
      </c>
      <c r="H209" t="s">
        <v>11</v>
      </c>
      <c r="I209" t="s">
        <v>12</v>
      </c>
      <c r="N209">
        <v>2130</v>
      </c>
      <c r="O209">
        <f t="shared" si="4"/>
        <v>51120</v>
      </c>
      <c r="P209" t="s">
        <v>19</v>
      </c>
      <c r="Q209" t="s">
        <v>20</v>
      </c>
      <c r="T209" t="s">
        <v>699</v>
      </c>
    </row>
    <row r="210" spans="1:20" ht="30">
      <c r="B210" t="s">
        <v>327</v>
      </c>
      <c r="C210" s="2" t="s">
        <v>1043</v>
      </c>
      <c r="E210" s="11" t="s">
        <v>1046</v>
      </c>
      <c r="F210" t="s">
        <v>304</v>
      </c>
      <c r="G210" t="s">
        <v>305</v>
      </c>
      <c r="H210" t="s">
        <v>11</v>
      </c>
      <c r="I210" t="s">
        <v>12</v>
      </c>
      <c r="N210">
        <v>750</v>
      </c>
      <c r="O210">
        <f t="shared" si="4"/>
        <v>18000</v>
      </c>
      <c r="P210" t="s">
        <v>19</v>
      </c>
      <c r="Q210" t="s">
        <v>20</v>
      </c>
    </row>
    <row r="211" spans="1:20">
      <c r="B211" t="s">
        <v>838</v>
      </c>
      <c r="C211" s="2" t="s">
        <v>1265</v>
      </c>
      <c r="F211" t="s">
        <v>304</v>
      </c>
      <c r="G211" t="s">
        <v>305</v>
      </c>
      <c r="H211" t="s">
        <v>11</v>
      </c>
      <c r="I211" t="s">
        <v>12</v>
      </c>
      <c r="N211">
        <v>600</v>
      </c>
      <c r="O211">
        <f t="shared" si="4"/>
        <v>14400</v>
      </c>
      <c r="P211" t="s">
        <v>19</v>
      </c>
      <c r="Q211" t="s">
        <v>20</v>
      </c>
    </row>
    <row r="212" spans="1:20">
      <c r="B212" t="s">
        <v>481</v>
      </c>
      <c r="C212" s="2" t="s">
        <v>1113</v>
      </c>
      <c r="F212" t="s">
        <v>482</v>
      </c>
      <c r="G212" t="s">
        <v>483</v>
      </c>
      <c r="H212" t="s">
        <v>11</v>
      </c>
      <c r="I212" t="s">
        <v>12</v>
      </c>
      <c r="N212">
        <v>190</v>
      </c>
      <c r="O212">
        <f t="shared" si="4"/>
        <v>4560</v>
      </c>
      <c r="P212" t="s">
        <v>19</v>
      </c>
      <c r="Q212" t="s">
        <v>20</v>
      </c>
      <c r="T212" t="s">
        <v>484</v>
      </c>
    </row>
    <row r="213" spans="1:20">
      <c r="B213" t="s">
        <v>773</v>
      </c>
      <c r="C213" s="2" t="s">
        <v>1230</v>
      </c>
      <c r="F213" t="s">
        <v>314</v>
      </c>
      <c r="G213" t="s">
        <v>10</v>
      </c>
      <c r="H213" t="s">
        <v>11</v>
      </c>
      <c r="I213" t="s">
        <v>12</v>
      </c>
      <c r="N213">
        <v>230</v>
      </c>
      <c r="O213">
        <f t="shared" si="4"/>
        <v>5520</v>
      </c>
      <c r="P213" t="s">
        <v>13</v>
      </c>
      <c r="Q213" t="s">
        <v>14</v>
      </c>
    </row>
    <row r="214" spans="1:20">
      <c r="B214" t="s">
        <v>859</v>
      </c>
      <c r="C214" s="2" t="s">
        <v>1272</v>
      </c>
      <c r="F214" t="s">
        <v>860</v>
      </c>
      <c r="G214" t="s">
        <v>10</v>
      </c>
      <c r="H214" t="s">
        <v>11</v>
      </c>
      <c r="I214" t="s">
        <v>12</v>
      </c>
      <c r="N214">
        <v>225</v>
      </c>
      <c r="O214">
        <f t="shared" si="4"/>
        <v>5400</v>
      </c>
      <c r="P214" t="s">
        <v>13</v>
      </c>
      <c r="Q214" t="s">
        <v>14</v>
      </c>
    </row>
    <row r="215" spans="1:20" ht="30">
      <c r="B215" t="s">
        <v>791</v>
      </c>
      <c r="C215" s="2" t="s">
        <v>1245</v>
      </c>
      <c r="E215" s="11" t="s">
        <v>1244</v>
      </c>
      <c r="F215" t="s">
        <v>594</v>
      </c>
      <c r="G215" t="s">
        <v>88</v>
      </c>
      <c r="H215" t="s">
        <v>11</v>
      </c>
      <c r="I215" t="s">
        <v>12</v>
      </c>
      <c r="N215">
        <v>4800</v>
      </c>
      <c r="O215">
        <f t="shared" si="4"/>
        <v>115200</v>
      </c>
      <c r="P215" t="s">
        <v>19</v>
      </c>
      <c r="Q215" t="s">
        <v>20</v>
      </c>
      <c r="T215" t="s">
        <v>792</v>
      </c>
    </row>
    <row r="216" spans="1:20">
      <c r="B216" t="s">
        <v>501</v>
      </c>
      <c r="C216" s="2" t="s">
        <v>1138</v>
      </c>
      <c r="F216" t="s">
        <v>502</v>
      </c>
      <c r="G216" t="s">
        <v>10</v>
      </c>
      <c r="H216" t="s">
        <v>11</v>
      </c>
      <c r="I216" t="s">
        <v>12</v>
      </c>
      <c r="N216">
        <v>541</v>
      </c>
      <c r="O216">
        <f t="shared" si="4"/>
        <v>12984</v>
      </c>
      <c r="P216" t="s">
        <v>19</v>
      </c>
      <c r="Q216" t="s">
        <v>20</v>
      </c>
    </row>
    <row r="217" spans="1:20">
      <c r="B217" t="s">
        <v>781</v>
      </c>
      <c r="C217" s="2" t="s">
        <v>1237</v>
      </c>
      <c r="F217" t="s">
        <v>782</v>
      </c>
      <c r="G217" t="s">
        <v>10</v>
      </c>
      <c r="H217" t="s">
        <v>11</v>
      </c>
      <c r="I217" t="s">
        <v>12</v>
      </c>
      <c r="N217">
        <v>300</v>
      </c>
      <c r="O217">
        <f t="shared" si="4"/>
        <v>7200</v>
      </c>
      <c r="P217" t="s">
        <v>19</v>
      </c>
      <c r="Q217" t="s">
        <v>20</v>
      </c>
    </row>
    <row r="218" spans="1:20">
      <c r="B218" t="s">
        <v>64</v>
      </c>
      <c r="C218" s="2" t="s">
        <v>964</v>
      </c>
      <c r="D218" s="2" t="s">
        <v>965</v>
      </c>
      <c r="F218" t="s">
        <v>65</v>
      </c>
      <c r="G218" t="s">
        <v>36</v>
      </c>
      <c r="H218" t="s">
        <v>11</v>
      </c>
      <c r="I218" t="s">
        <v>12</v>
      </c>
      <c r="N218">
        <v>600</v>
      </c>
      <c r="O218">
        <f t="shared" si="4"/>
        <v>14400</v>
      </c>
      <c r="P218" t="s">
        <v>19</v>
      </c>
      <c r="Q218" t="s">
        <v>20</v>
      </c>
    </row>
    <row r="219" spans="1:20">
      <c r="B219" t="s">
        <v>389</v>
      </c>
      <c r="C219" s="2" t="s">
        <v>1073</v>
      </c>
      <c r="F219" t="s">
        <v>390</v>
      </c>
      <c r="G219" t="s">
        <v>36</v>
      </c>
      <c r="H219" t="s">
        <v>11</v>
      </c>
      <c r="I219" t="s">
        <v>12</v>
      </c>
      <c r="N219">
        <v>1200</v>
      </c>
      <c r="O219">
        <f t="shared" si="4"/>
        <v>28800</v>
      </c>
      <c r="P219" t="s">
        <v>13</v>
      </c>
      <c r="Q219" t="s">
        <v>14</v>
      </c>
    </row>
    <row r="220" spans="1:20">
      <c r="B220" t="s">
        <v>691</v>
      </c>
      <c r="C220" s="2" t="s">
        <v>1206</v>
      </c>
      <c r="F220" t="s">
        <v>692</v>
      </c>
      <c r="G220" t="s">
        <v>10</v>
      </c>
      <c r="H220" t="s">
        <v>11</v>
      </c>
      <c r="I220" t="s">
        <v>12</v>
      </c>
      <c r="N220">
        <v>1120</v>
      </c>
      <c r="O220">
        <f t="shared" si="4"/>
        <v>26880</v>
      </c>
      <c r="P220" t="s">
        <v>13</v>
      </c>
      <c r="Q220" t="s">
        <v>14</v>
      </c>
    </row>
    <row r="221" spans="1:20" ht="30">
      <c r="A221" t="s">
        <v>24</v>
      </c>
      <c r="B221" t="s">
        <v>25</v>
      </c>
      <c r="C221" s="2" t="s">
        <v>922</v>
      </c>
      <c r="E221" s="11" t="s">
        <v>921</v>
      </c>
      <c r="F221" t="s">
        <v>26</v>
      </c>
      <c r="G221" t="s">
        <v>27</v>
      </c>
      <c r="H221" t="s">
        <v>11</v>
      </c>
      <c r="I221" t="s">
        <v>12</v>
      </c>
      <c r="N221">
        <v>4500</v>
      </c>
      <c r="O221">
        <f t="shared" si="4"/>
        <v>108000</v>
      </c>
      <c r="P221" t="s">
        <v>19</v>
      </c>
      <c r="Q221" t="s">
        <v>20</v>
      </c>
      <c r="T221" t="s">
        <v>28</v>
      </c>
    </row>
    <row r="222" spans="1:20" ht="30">
      <c r="A222" t="s">
        <v>547</v>
      </c>
      <c r="B222" t="s">
        <v>548</v>
      </c>
      <c r="C222" s="2" t="s">
        <v>922</v>
      </c>
      <c r="E222" s="11" t="s">
        <v>921</v>
      </c>
      <c r="F222" t="s">
        <v>549</v>
      </c>
      <c r="G222" t="s">
        <v>18</v>
      </c>
      <c r="H222" t="s">
        <v>58</v>
      </c>
      <c r="I222" t="s">
        <v>12</v>
      </c>
      <c r="O222">
        <f t="shared" si="4"/>
        <v>0</v>
      </c>
      <c r="P222" t="s">
        <v>19</v>
      </c>
      <c r="Q222" t="s">
        <v>20</v>
      </c>
    </row>
    <row r="223" spans="1:20" ht="15" customHeight="1">
      <c r="B223" t="s">
        <v>343</v>
      </c>
      <c r="C223" s="2" t="s">
        <v>1049</v>
      </c>
      <c r="F223" t="s">
        <v>344</v>
      </c>
      <c r="G223" t="s">
        <v>125</v>
      </c>
      <c r="H223" t="s">
        <v>11</v>
      </c>
      <c r="I223" t="s">
        <v>12</v>
      </c>
      <c r="N223">
        <v>450</v>
      </c>
      <c r="O223">
        <f t="shared" si="4"/>
        <v>10800</v>
      </c>
      <c r="P223" t="s">
        <v>13</v>
      </c>
      <c r="Q223" t="s">
        <v>14</v>
      </c>
    </row>
    <row r="224" spans="1:20">
      <c r="B224" t="s">
        <v>294</v>
      </c>
      <c r="C224" s="2" t="s">
        <v>1032</v>
      </c>
      <c r="F224" t="s">
        <v>295</v>
      </c>
      <c r="G224" t="s">
        <v>125</v>
      </c>
      <c r="H224" t="s">
        <v>11</v>
      </c>
      <c r="I224" t="s">
        <v>12</v>
      </c>
      <c r="N224">
        <v>450</v>
      </c>
      <c r="O224">
        <f t="shared" si="4"/>
        <v>10800</v>
      </c>
      <c r="P224" t="s">
        <v>13</v>
      </c>
      <c r="Q224" t="s">
        <v>14</v>
      </c>
    </row>
    <row r="225" spans="1:20">
      <c r="B225" t="s">
        <v>123</v>
      </c>
      <c r="C225" s="2" t="s">
        <v>985</v>
      </c>
      <c r="F225" t="s">
        <v>124</v>
      </c>
      <c r="G225" t="s">
        <v>125</v>
      </c>
      <c r="H225" t="s">
        <v>11</v>
      </c>
      <c r="I225" t="s">
        <v>12</v>
      </c>
      <c r="N225">
        <v>600</v>
      </c>
      <c r="O225">
        <f t="shared" si="4"/>
        <v>14400</v>
      </c>
      <c r="P225" t="s">
        <v>13</v>
      </c>
      <c r="Q225" t="s">
        <v>14</v>
      </c>
      <c r="T225" t="s">
        <v>126</v>
      </c>
    </row>
    <row r="226" spans="1:20">
      <c r="B226" t="s">
        <v>352</v>
      </c>
      <c r="C226" s="2" t="s">
        <v>1052</v>
      </c>
      <c r="F226" t="s">
        <v>353</v>
      </c>
      <c r="G226" t="s">
        <v>253</v>
      </c>
      <c r="H226" t="s">
        <v>11</v>
      </c>
      <c r="I226" t="s">
        <v>12</v>
      </c>
      <c r="O226">
        <f t="shared" si="4"/>
        <v>0</v>
      </c>
      <c r="P226" t="s">
        <v>72</v>
      </c>
      <c r="Q226" t="s">
        <v>20</v>
      </c>
      <c r="T226" t="s">
        <v>354</v>
      </c>
    </row>
    <row r="227" spans="1:20" ht="15" customHeight="1">
      <c r="A227" t="s">
        <v>15</v>
      </c>
      <c r="B227" t="s">
        <v>16</v>
      </c>
      <c r="C227" s="2" t="s">
        <v>927</v>
      </c>
      <c r="E227" s="11" t="s">
        <v>926</v>
      </c>
      <c r="F227" t="s">
        <v>17</v>
      </c>
      <c r="G227" t="s">
        <v>18</v>
      </c>
      <c r="H227" t="s">
        <v>11</v>
      </c>
      <c r="I227" t="s">
        <v>12</v>
      </c>
      <c r="N227">
        <v>2000</v>
      </c>
      <c r="O227">
        <f t="shared" si="4"/>
        <v>48000</v>
      </c>
      <c r="P227" t="s">
        <v>19</v>
      </c>
      <c r="Q227" t="s">
        <v>20</v>
      </c>
    </row>
    <row r="228" spans="1:20">
      <c r="A228" t="s">
        <v>15</v>
      </c>
      <c r="B228" t="s">
        <v>21</v>
      </c>
      <c r="C228" s="2" t="s">
        <v>927</v>
      </c>
      <c r="F228" t="s">
        <v>17</v>
      </c>
      <c r="G228" t="s">
        <v>18</v>
      </c>
      <c r="H228" t="s">
        <v>11</v>
      </c>
      <c r="I228" t="s">
        <v>12</v>
      </c>
      <c r="N228">
        <v>600</v>
      </c>
      <c r="O228">
        <f t="shared" si="4"/>
        <v>14400</v>
      </c>
      <c r="P228" t="s">
        <v>19</v>
      </c>
      <c r="Q228" t="s">
        <v>14</v>
      </c>
    </row>
    <row r="229" spans="1:20">
      <c r="A229" t="s">
        <v>15</v>
      </c>
      <c r="B229" t="s">
        <v>22</v>
      </c>
      <c r="C229" s="2" t="s">
        <v>927</v>
      </c>
      <c r="F229" t="s">
        <v>23</v>
      </c>
      <c r="G229" t="s">
        <v>18</v>
      </c>
      <c r="H229" t="s">
        <v>11</v>
      </c>
      <c r="I229" t="s">
        <v>12</v>
      </c>
      <c r="N229">
        <v>450</v>
      </c>
      <c r="O229">
        <f t="shared" si="4"/>
        <v>10800</v>
      </c>
      <c r="P229" t="s">
        <v>19</v>
      </c>
      <c r="Q229" t="s">
        <v>14</v>
      </c>
    </row>
    <row r="230" spans="1:20">
      <c r="A230" t="s">
        <v>15</v>
      </c>
      <c r="B230" t="s">
        <v>881</v>
      </c>
      <c r="C230" s="2" t="s">
        <v>927</v>
      </c>
      <c r="F230" t="s">
        <v>882</v>
      </c>
      <c r="G230" t="s">
        <v>18</v>
      </c>
      <c r="H230" t="s">
        <v>58</v>
      </c>
      <c r="I230" t="s">
        <v>12</v>
      </c>
      <c r="O230">
        <f t="shared" si="4"/>
        <v>0</v>
      </c>
      <c r="P230" t="s">
        <v>19</v>
      </c>
      <c r="Q230" t="s">
        <v>20</v>
      </c>
    </row>
    <row r="231" spans="1:20">
      <c r="B231" t="s">
        <v>241</v>
      </c>
      <c r="C231" s="2" t="s">
        <v>1019</v>
      </c>
      <c r="F231" t="s">
        <v>242</v>
      </c>
      <c r="G231" t="s">
        <v>36</v>
      </c>
      <c r="H231" t="s">
        <v>11</v>
      </c>
      <c r="I231" t="s">
        <v>12</v>
      </c>
      <c r="N231">
        <v>633</v>
      </c>
      <c r="O231">
        <f t="shared" si="4"/>
        <v>15192</v>
      </c>
      <c r="P231" t="s">
        <v>13</v>
      </c>
      <c r="Q231" t="s">
        <v>14</v>
      </c>
      <c r="T231" t="s">
        <v>243</v>
      </c>
    </row>
    <row r="232" spans="1:20">
      <c r="B232" t="s">
        <v>894</v>
      </c>
      <c r="C232" s="2" t="s">
        <v>1097</v>
      </c>
      <c r="F232" t="s">
        <v>895</v>
      </c>
      <c r="G232" t="s">
        <v>36</v>
      </c>
      <c r="H232" t="s">
        <v>11</v>
      </c>
      <c r="I232" t="s">
        <v>12</v>
      </c>
      <c r="N232">
        <v>600</v>
      </c>
      <c r="O232">
        <f t="shared" si="4"/>
        <v>14400</v>
      </c>
      <c r="P232" t="s">
        <v>13</v>
      </c>
      <c r="Q232" t="s">
        <v>14</v>
      </c>
    </row>
    <row r="233" spans="1:20">
      <c r="B233" t="s">
        <v>893</v>
      </c>
      <c r="C233" s="2" t="s">
        <v>1096</v>
      </c>
      <c r="F233" t="s">
        <v>258</v>
      </c>
      <c r="G233" t="s">
        <v>36</v>
      </c>
      <c r="H233" t="s">
        <v>11</v>
      </c>
      <c r="I233" t="s">
        <v>12</v>
      </c>
      <c r="N233">
        <v>1200</v>
      </c>
      <c r="O233">
        <f t="shared" si="4"/>
        <v>28800</v>
      </c>
      <c r="P233" t="s">
        <v>140</v>
      </c>
      <c r="Q233" t="s">
        <v>14</v>
      </c>
    </row>
    <row r="234" spans="1:20">
      <c r="B234" t="s">
        <v>396</v>
      </c>
      <c r="C234" s="2" t="s">
        <v>1075</v>
      </c>
      <c r="F234" t="s">
        <v>397</v>
      </c>
      <c r="G234" t="s">
        <v>36</v>
      </c>
      <c r="H234" t="s">
        <v>11</v>
      </c>
      <c r="I234" t="s">
        <v>12</v>
      </c>
      <c r="N234">
        <v>5680</v>
      </c>
      <c r="O234">
        <f t="shared" si="4"/>
        <v>136320</v>
      </c>
      <c r="P234" t="s">
        <v>13</v>
      </c>
      <c r="Q234" t="s">
        <v>14</v>
      </c>
    </row>
    <row r="235" spans="1:20">
      <c r="B235" t="s">
        <v>433</v>
      </c>
      <c r="E235" s="10" t="s">
        <v>1088</v>
      </c>
      <c r="F235" t="s">
        <v>329</v>
      </c>
      <c r="G235" t="s">
        <v>88</v>
      </c>
      <c r="H235" t="s">
        <v>11</v>
      </c>
      <c r="I235" t="s">
        <v>12</v>
      </c>
      <c r="N235">
        <v>1200</v>
      </c>
      <c r="O235">
        <f t="shared" si="4"/>
        <v>28800</v>
      </c>
      <c r="P235" t="s">
        <v>19</v>
      </c>
      <c r="Q235" t="s">
        <v>20</v>
      </c>
    </row>
    <row r="236" spans="1:20" ht="15" customHeight="1">
      <c r="A236" t="s">
        <v>639</v>
      </c>
      <c r="B236" t="s">
        <v>640</v>
      </c>
      <c r="D236" s="7" t="s">
        <v>920</v>
      </c>
      <c r="E236" s="10" t="s">
        <v>919</v>
      </c>
      <c r="F236" t="s">
        <v>641</v>
      </c>
      <c r="G236" t="s">
        <v>18</v>
      </c>
      <c r="H236" t="s">
        <v>11</v>
      </c>
      <c r="I236" t="s">
        <v>12</v>
      </c>
      <c r="O236">
        <f t="shared" si="4"/>
        <v>0</v>
      </c>
      <c r="P236" t="s">
        <v>13</v>
      </c>
      <c r="Q236" t="s">
        <v>14</v>
      </c>
    </row>
    <row r="237" spans="1:20" ht="30">
      <c r="A237" t="s">
        <v>280</v>
      </c>
      <c r="B237" t="s">
        <v>281</v>
      </c>
      <c r="E237" s="11" t="s">
        <v>939</v>
      </c>
      <c r="F237" t="s">
        <v>282</v>
      </c>
      <c r="G237" t="s">
        <v>283</v>
      </c>
      <c r="H237" t="s">
        <v>58</v>
      </c>
      <c r="I237" t="s">
        <v>12</v>
      </c>
      <c r="O237">
        <f t="shared" si="4"/>
        <v>0</v>
      </c>
      <c r="P237" t="s">
        <v>49</v>
      </c>
      <c r="Q237" t="s">
        <v>20</v>
      </c>
    </row>
    <row r="238" spans="1:20">
      <c r="B238" t="s">
        <v>134</v>
      </c>
      <c r="F238" t="s">
        <v>135</v>
      </c>
      <c r="G238" t="s">
        <v>31</v>
      </c>
      <c r="H238" t="s">
        <v>11</v>
      </c>
      <c r="I238" t="s">
        <v>12</v>
      </c>
      <c r="O238">
        <f t="shared" si="4"/>
        <v>0</v>
      </c>
      <c r="P238" t="s">
        <v>13</v>
      </c>
      <c r="Q238" t="s">
        <v>14</v>
      </c>
    </row>
    <row r="239" spans="1:20">
      <c r="B239" t="s">
        <v>236</v>
      </c>
      <c r="F239" t="s">
        <v>237</v>
      </c>
      <c r="G239" t="s">
        <v>18</v>
      </c>
      <c r="H239" t="s">
        <v>11</v>
      </c>
      <c r="I239" t="s">
        <v>12</v>
      </c>
      <c r="N239">
        <v>2800</v>
      </c>
      <c r="O239">
        <f t="shared" si="4"/>
        <v>67200</v>
      </c>
      <c r="P239" t="s">
        <v>140</v>
      </c>
      <c r="Q239" t="s">
        <v>14</v>
      </c>
    </row>
    <row r="240" spans="1:20" ht="30">
      <c r="B240" t="s">
        <v>251</v>
      </c>
      <c r="E240" s="10" t="s">
        <v>1021</v>
      </c>
      <c r="F240" t="s">
        <v>252</v>
      </c>
      <c r="G240" t="s">
        <v>253</v>
      </c>
      <c r="H240" t="s">
        <v>11</v>
      </c>
      <c r="I240" t="s">
        <v>12</v>
      </c>
      <c r="N240">
        <v>80</v>
      </c>
      <c r="O240">
        <f t="shared" si="4"/>
        <v>1920</v>
      </c>
      <c r="P240" t="s">
        <v>19</v>
      </c>
      <c r="Q240" t="s">
        <v>20</v>
      </c>
    </row>
    <row r="241" spans="2:20" ht="30">
      <c r="B241" t="s">
        <v>322</v>
      </c>
      <c r="E241" s="11" t="s">
        <v>1042</v>
      </c>
      <c r="F241" t="s">
        <v>323</v>
      </c>
      <c r="G241" t="s">
        <v>57</v>
      </c>
      <c r="H241" t="s">
        <v>11</v>
      </c>
      <c r="I241" t="s">
        <v>12</v>
      </c>
      <c r="N241">
        <v>1000</v>
      </c>
      <c r="O241">
        <f t="shared" si="4"/>
        <v>24000</v>
      </c>
      <c r="P241" t="s">
        <v>19</v>
      </c>
      <c r="Q241" t="s">
        <v>20</v>
      </c>
      <c r="T241" t="s">
        <v>324</v>
      </c>
    </row>
    <row r="242" spans="2:20">
      <c r="B242" t="s">
        <v>325</v>
      </c>
      <c r="D242" s="2" t="s">
        <v>1054</v>
      </c>
      <c r="E242" s="11" t="s">
        <v>1055</v>
      </c>
      <c r="F242" t="s">
        <v>131</v>
      </c>
      <c r="G242" t="s">
        <v>97</v>
      </c>
      <c r="H242" t="s">
        <v>11</v>
      </c>
      <c r="I242" t="s">
        <v>12</v>
      </c>
      <c r="N242">
        <v>700</v>
      </c>
      <c r="O242">
        <f t="shared" si="4"/>
        <v>16800</v>
      </c>
      <c r="P242" t="s">
        <v>224</v>
      </c>
      <c r="Q242" t="s">
        <v>20</v>
      </c>
    </row>
    <row r="243" spans="2:20">
      <c r="B243" t="s">
        <v>326</v>
      </c>
      <c r="D243" s="2" t="s">
        <v>1054</v>
      </c>
      <c r="E243" s="11" t="s">
        <v>1055</v>
      </c>
      <c r="F243" t="s">
        <v>131</v>
      </c>
      <c r="G243" t="s">
        <v>97</v>
      </c>
      <c r="H243" t="s">
        <v>11</v>
      </c>
      <c r="I243" t="s">
        <v>12</v>
      </c>
      <c r="N243">
        <v>1050</v>
      </c>
      <c r="O243">
        <f t="shared" si="4"/>
        <v>25200</v>
      </c>
      <c r="P243" t="s">
        <v>69</v>
      </c>
      <c r="Q243" t="s">
        <v>14</v>
      </c>
    </row>
    <row r="244" spans="2:20" ht="30">
      <c r="B244" t="s">
        <v>333</v>
      </c>
      <c r="E244" s="11" t="s">
        <v>1046</v>
      </c>
      <c r="F244" t="s">
        <v>329</v>
      </c>
      <c r="G244" t="s">
        <v>88</v>
      </c>
      <c r="H244" t="s">
        <v>11</v>
      </c>
      <c r="I244" t="s">
        <v>12</v>
      </c>
      <c r="N244">
        <v>995</v>
      </c>
      <c r="O244">
        <f t="shared" ref="O244:O310" si="5">SUM(N244) * 24</f>
        <v>23880</v>
      </c>
      <c r="P244" t="s">
        <v>19</v>
      </c>
      <c r="Q244" t="s">
        <v>20</v>
      </c>
    </row>
    <row r="245" spans="2:20">
      <c r="B245" t="s">
        <v>362</v>
      </c>
      <c r="F245" t="s">
        <v>363</v>
      </c>
      <c r="G245" t="s">
        <v>125</v>
      </c>
      <c r="H245" t="s">
        <v>11</v>
      </c>
      <c r="I245" t="s">
        <v>12</v>
      </c>
      <c r="N245">
        <v>150</v>
      </c>
      <c r="O245">
        <f t="shared" si="5"/>
        <v>3600</v>
      </c>
      <c r="P245" t="s">
        <v>19</v>
      </c>
      <c r="Q245" t="s">
        <v>20</v>
      </c>
      <c r="T245" t="s">
        <v>364</v>
      </c>
    </row>
    <row r="246" spans="2:20" ht="30">
      <c r="B246" t="s">
        <v>430</v>
      </c>
      <c r="E246" s="10" t="s">
        <v>1087</v>
      </c>
      <c r="F246" t="s">
        <v>431</v>
      </c>
      <c r="G246" t="s">
        <v>36</v>
      </c>
      <c r="H246" t="s">
        <v>11</v>
      </c>
      <c r="I246" t="s">
        <v>12</v>
      </c>
      <c r="O246">
        <f t="shared" si="5"/>
        <v>0</v>
      </c>
      <c r="P246" t="s">
        <v>13</v>
      </c>
      <c r="Q246" t="s">
        <v>14</v>
      </c>
    </row>
    <row r="247" spans="2:20" ht="30">
      <c r="B247" t="s">
        <v>432</v>
      </c>
      <c r="E247" s="10" t="s">
        <v>1086</v>
      </c>
      <c r="F247" t="s">
        <v>431</v>
      </c>
      <c r="G247" t="s">
        <v>36</v>
      </c>
      <c r="H247" t="s">
        <v>11</v>
      </c>
      <c r="I247" t="s">
        <v>12</v>
      </c>
      <c r="N247">
        <v>3600</v>
      </c>
      <c r="O247">
        <f t="shared" si="5"/>
        <v>86400</v>
      </c>
      <c r="P247" t="s">
        <v>13</v>
      </c>
      <c r="Q247" t="s">
        <v>14</v>
      </c>
    </row>
    <row r="248" spans="2:20" ht="30">
      <c r="B248" t="s">
        <v>445</v>
      </c>
      <c r="E248" s="11" t="s">
        <v>1093</v>
      </c>
      <c r="F248" t="s">
        <v>446</v>
      </c>
      <c r="G248" t="s">
        <v>447</v>
      </c>
      <c r="H248" t="s">
        <v>11</v>
      </c>
      <c r="I248" t="s">
        <v>12</v>
      </c>
      <c r="N248">
        <v>50</v>
      </c>
      <c r="O248">
        <f t="shared" si="5"/>
        <v>1200</v>
      </c>
      <c r="P248" t="s">
        <v>448</v>
      </c>
      <c r="Q248" t="s">
        <v>20</v>
      </c>
      <c r="T248" t="s">
        <v>449</v>
      </c>
    </row>
    <row r="249" spans="2:20" ht="30">
      <c r="B249" t="s">
        <v>1116</v>
      </c>
      <c r="E249" s="13" t="s">
        <v>1117</v>
      </c>
      <c r="F249" t="s">
        <v>463</v>
      </c>
      <c r="G249" t="s">
        <v>187</v>
      </c>
      <c r="H249" t="s">
        <v>11</v>
      </c>
      <c r="I249" t="s">
        <v>12</v>
      </c>
      <c r="N249">
        <v>40</v>
      </c>
      <c r="O249">
        <f t="shared" si="5"/>
        <v>960</v>
      </c>
      <c r="P249" t="s">
        <v>19</v>
      </c>
      <c r="Q249" t="s">
        <v>20</v>
      </c>
    </row>
    <row r="250" spans="2:20">
      <c r="B250" t="s">
        <v>470</v>
      </c>
      <c r="F250" t="s">
        <v>471</v>
      </c>
      <c r="G250" t="s">
        <v>79</v>
      </c>
      <c r="H250" t="s">
        <v>11</v>
      </c>
      <c r="I250" t="s">
        <v>12</v>
      </c>
      <c r="N250">
        <v>600</v>
      </c>
      <c r="O250">
        <f t="shared" si="5"/>
        <v>14400</v>
      </c>
      <c r="P250" t="s">
        <v>13</v>
      </c>
      <c r="Q250" t="s">
        <v>14</v>
      </c>
    </row>
    <row r="251" spans="2:20" ht="30">
      <c r="B251" t="s">
        <v>476</v>
      </c>
      <c r="D251" s="2" t="s">
        <v>1111</v>
      </c>
      <c r="E251" s="11" t="s">
        <v>1110</v>
      </c>
      <c r="F251" t="s">
        <v>477</v>
      </c>
      <c r="G251" t="s">
        <v>125</v>
      </c>
      <c r="H251" t="s">
        <v>11</v>
      </c>
      <c r="I251" t="s">
        <v>12</v>
      </c>
      <c r="N251">
        <v>20</v>
      </c>
      <c r="O251">
        <f t="shared" si="5"/>
        <v>480</v>
      </c>
      <c r="P251" t="s">
        <v>13</v>
      </c>
      <c r="Q251" t="s">
        <v>14</v>
      </c>
    </row>
    <row r="252" spans="2:20" ht="30">
      <c r="B252" t="s">
        <v>496</v>
      </c>
      <c r="E252" s="11" t="s">
        <v>1136</v>
      </c>
      <c r="F252" t="s">
        <v>497</v>
      </c>
      <c r="G252" t="s">
        <v>47</v>
      </c>
      <c r="H252" t="s">
        <v>11</v>
      </c>
      <c r="I252" t="s">
        <v>12</v>
      </c>
      <c r="N252">
        <v>180</v>
      </c>
      <c r="O252">
        <f t="shared" si="5"/>
        <v>4320</v>
      </c>
      <c r="P252" t="s">
        <v>13</v>
      </c>
      <c r="Q252" t="s">
        <v>14</v>
      </c>
      <c r="T252" t="s">
        <v>498</v>
      </c>
    </row>
    <row r="253" spans="2:20">
      <c r="B253" t="s">
        <v>526</v>
      </c>
      <c r="F253" t="s">
        <v>525</v>
      </c>
      <c r="G253" t="s">
        <v>36</v>
      </c>
      <c r="H253" t="s">
        <v>11</v>
      </c>
      <c r="I253" t="s">
        <v>12</v>
      </c>
      <c r="N253">
        <v>600</v>
      </c>
      <c r="O253">
        <f t="shared" si="5"/>
        <v>14400</v>
      </c>
      <c r="P253" t="s">
        <v>19</v>
      </c>
      <c r="Q253" t="s">
        <v>20</v>
      </c>
    </row>
    <row r="254" spans="2:20" ht="30">
      <c r="B254" t="s">
        <v>527</v>
      </c>
      <c r="D254" s="2" t="s">
        <v>1149</v>
      </c>
      <c r="E254" s="10" t="s">
        <v>1148</v>
      </c>
      <c r="F254" t="s">
        <v>528</v>
      </c>
      <c r="G254" t="s">
        <v>47</v>
      </c>
      <c r="H254" t="s">
        <v>11</v>
      </c>
      <c r="I254" t="s">
        <v>12</v>
      </c>
      <c r="N254">
        <v>600</v>
      </c>
      <c r="O254">
        <f t="shared" si="5"/>
        <v>14400</v>
      </c>
      <c r="P254" t="s">
        <v>13</v>
      </c>
      <c r="Q254" t="s">
        <v>14</v>
      </c>
    </row>
    <row r="255" spans="2:20" ht="30">
      <c r="B255" t="s">
        <v>550</v>
      </c>
      <c r="D255" s="2" t="s">
        <v>1159</v>
      </c>
      <c r="E255" s="11" t="s">
        <v>1158</v>
      </c>
      <c r="F255" t="s">
        <v>551</v>
      </c>
      <c r="G255" t="s">
        <v>47</v>
      </c>
      <c r="H255" t="s">
        <v>11</v>
      </c>
      <c r="I255" t="s">
        <v>12</v>
      </c>
      <c r="N255">
        <v>100</v>
      </c>
      <c r="O255">
        <f t="shared" si="5"/>
        <v>2400</v>
      </c>
      <c r="P255" t="s">
        <v>19</v>
      </c>
      <c r="Q255" t="s">
        <v>20</v>
      </c>
      <c r="T255" t="s">
        <v>552</v>
      </c>
    </row>
    <row r="256" spans="2:20">
      <c r="B256" t="s">
        <v>553</v>
      </c>
      <c r="D256" s="2" t="s">
        <v>1161</v>
      </c>
      <c r="E256" s="11" t="s">
        <v>1160</v>
      </c>
      <c r="F256" t="s">
        <v>554</v>
      </c>
      <c r="G256" t="s">
        <v>10</v>
      </c>
      <c r="H256" t="s">
        <v>11</v>
      </c>
      <c r="I256" t="s">
        <v>12</v>
      </c>
      <c r="N256">
        <v>50</v>
      </c>
      <c r="O256">
        <f t="shared" si="5"/>
        <v>1200</v>
      </c>
      <c r="P256" t="s">
        <v>13</v>
      </c>
      <c r="Q256" t="s">
        <v>14</v>
      </c>
    </row>
    <row r="257" spans="2:20" ht="14">
      <c r="B257" t="s">
        <v>564</v>
      </c>
      <c r="D257" s="2" t="s">
        <v>1286</v>
      </c>
      <c r="E257" s="5" t="s">
        <v>1285</v>
      </c>
      <c r="F257" t="s">
        <v>565</v>
      </c>
      <c r="G257" t="s">
        <v>125</v>
      </c>
      <c r="H257" t="s">
        <v>11</v>
      </c>
      <c r="I257" t="s">
        <v>12</v>
      </c>
      <c r="N257">
        <v>225</v>
      </c>
      <c r="O257">
        <f t="shared" si="5"/>
        <v>5400</v>
      </c>
      <c r="P257" t="s">
        <v>19</v>
      </c>
      <c r="Q257" t="s">
        <v>20</v>
      </c>
    </row>
    <row r="258" spans="2:20">
      <c r="B258" t="s">
        <v>566</v>
      </c>
      <c r="F258" t="s">
        <v>567</v>
      </c>
      <c r="G258" t="s">
        <v>125</v>
      </c>
      <c r="H258" t="s">
        <v>11</v>
      </c>
      <c r="I258" t="s">
        <v>12</v>
      </c>
      <c r="O258">
        <f t="shared" si="5"/>
        <v>0</v>
      </c>
      <c r="P258" t="s">
        <v>19</v>
      </c>
      <c r="Q258" t="s">
        <v>20</v>
      </c>
      <c r="T258" t="s">
        <v>568</v>
      </c>
    </row>
    <row r="259" spans="2:20">
      <c r="B259" t="s">
        <v>581</v>
      </c>
      <c r="F259" t="s">
        <v>582</v>
      </c>
      <c r="G259" t="s">
        <v>36</v>
      </c>
      <c r="H259" t="s">
        <v>11</v>
      </c>
      <c r="I259" t="s">
        <v>12</v>
      </c>
      <c r="O259">
        <f t="shared" si="5"/>
        <v>0</v>
      </c>
      <c r="P259" t="s">
        <v>13</v>
      </c>
      <c r="Q259" t="s">
        <v>14</v>
      </c>
      <c r="T259" t="s">
        <v>583</v>
      </c>
    </row>
    <row r="260" spans="2:20">
      <c r="B260" t="s">
        <v>604</v>
      </c>
      <c r="F260" t="s">
        <v>605</v>
      </c>
      <c r="G260" t="s">
        <v>18</v>
      </c>
      <c r="H260" t="s">
        <v>58</v>
      </c>
      <c r="I260" t="s">
        <v>12</v>
      </c>
      <c r="O260">
        <f t="shared" si="5"/>
        <v>0</v>
      </c>
      <c r="P260" t="s">
        <v>19</v>
      </c>
      <c r="Q260" t="s">
        <v>20</v>
      </c>
    </row>
    <row r="261" spans="2:20">
      <c r="B261" t="s">
        <v>611</v>
      </c>
      <c r="F261" t="s">
        <v>612</v>
      </c>
      <c r="G261" t="s">
        <v>47</v>
      </c>
      <c r="H261" t="s">
        <v>11</v>
      </c>
      <c r="I261" t="s">
        <v>12</v>
      </c>
      <c r="N261">
        <v>480</v>
      </c>
      <c r="O261">
        <f t="shared" si="5"/>
        <v>11520</v>
      </c>
      <c r="P261" t="s">
        <v>13</v>
      </c>
      <c r="Q261" t="s">
        <v>14</v>
      </c>
    </row>
    <row r="262" spans="2:20">
      <c r="B262" t="s">
        <v>642</v>
      </c>
      <c r="F262" t="s">
        <v>643</v>
      </c>
      <c r="G262" t="s">
        <v>125</v>
      </c>
      <c r="H262" t="s">
        <v>11</v>
      </c>
      <c r="I262" t="s">
        <v>12</v>
      </c>
      <c r="N262">
        <v>600</v>
      </c>
      <c r="O262">
        <f t="shared" si="5"/>
        <v>14400</v>
      </c>
      <c r="P262" t="s">
        <v>13</v>
      </c>
      <c r="Q262" t="s">
        <v>14</v>
      </c>
      <c r="T262" t="s">
        <v>644</v>
      </c>
    </row>
    <row r="263" spans="2:20" ht="30">
      <c r="B263" t="s">
        <v>716</v>
      </c>
      <c r="E263" s="11" t="s">
        <v>1216</v>
      </c>
      <c r="F263" t="s">
        <v>717</v>
      </c>
      <c r="G263" t="s">
        <v>47</v>
      </c>
      <c r="H263" t="s">
        <v>11</v>
      </c>
      <c r="I263" t="s">
        <v>12</v>
      </c>
      <c r="N263">
        <v>225</v>
      </c>
      <c r="O263">
        <f t="shared" si="5"/>
        <v>5400</v>
      </c>
      <c r="P263" t="s">
        <v>19</v>
      </c>
      <c r="Q263" t="s">
        <v>20</v>
      </c>
      <c r="T263" t="s">
        <v>718</v>
      </c>
    </row>
    <row r="264" spans="2:20">
      <c r="B264" t="s">
        <v>736</v>
      </c>
      <c r="F264" t="s">
        <v>737</v>
      </c>
      <c r="G264" t="s">
        <v>204</v>
      </c>
      <c r="H264" t="s">
        <v>11</v>
      </c>
      <c r="I264" t="s">
        <v>12</v>
      </c>
      <c r="N264">
        <v>1600</v>
      </c>
      <c r="O264">
        <f t="shared" si="5"/>
        <v>38400</v>
      </c>
      <c r="P264" t="s">
        <v>448</v>
      </c>
      <c r="Q264" t="s">
        <v>20</v>
      </c>
    </row>
    <row r="265" spans="2:20">
      <c r="B265" t="s">
        <v>768</v>
      </c>
      <c r="F265" t="s">
        <v>769</v>
      </c>
      <c r="G265" t="s">
        <v>18</v>
      </c>
      <c r="H265" t="s">
        <v>11</v>
      </c>
      <c r="I265" t="s">
        <v>12</v>
      </c>
      <c r="N265">
        <v>75</v>
      </c>
      <c r="O265">
        <f t="shared" si="5"/>
        <v>1800</v>
      </c>
      <c r="P265" t="s">
        <v>13</v>
      </c>
      <c r="Q265" t="s">
        <v>14</v>
      </c>
      <c r="T265" t="s">
        <v>770</v>
      </c>
    </row>
    <row r="266" spans="2:20">
      <c r="B266" t="s">
        <v>813</v>
      </c>
      <c r="D266" s="2" t="s">
        <v>1254</v>
      </c>
      <c r="E266" s="11" t="s">
        <v>1253</v>
      </c>
      <c r="F266" t="s">
        <v>814</v>
      </c>
      <c r="G266" t="s">
        <v>40</v>
      </c>
      <c r="H266" t="s">
        <v>11</v>
      </c>
      <c r="I266" t="s">
        <v>12</v>
      </c>
      <c r="N266">
        <v>30</v>
      </c>
      <c r="O266">
        <f t="shared" si="5"/>
        <v>720</v>
      </c>
      <c r="P266" t="s">
        <v>72</v>
      </c>
      <c r="Q266" t="s">
        <v>20</v>
      </c>
      <c r="T266" t="s">
        <v>815</v>
      </c>
    </row>
    <row r="267" spans="2:20" ht="30">
      <c r="B267" t="s">
        <v>824</v>
      </c>
      <c r="D267" s="2" t="s">
        <v>1259</v>
      </c>
      <c r="E267" s="11" t="s">
        <v>1258</v>
      </c>
      <c r="F267" t="s">
        <v>825</v>
      </c>
      <c r="G267" t="s">
        <v>483</v>
      </c>
      <c r="H267" t="s">
        <v>11</v>
      </c>
      <c r="I267" t="s">
        <v>12</v>
      </c>
      <c r="N267">
        <v>15</v>
      </c>
      <c r="O267">
        <f t="shared" si="5"/>
        <v>360</v>
      </c>
      <c r="P267" t="s">
        <v>19</v>
      </c>
      <c r="Q267" t="s">
        <v>20</v>
      </c>
    </row>
    <row r="268" spans="2:20">
      <c r="B268" t="s">
        <v>852</v>
      </c>
      <c r="E268" s="10" t="s">
        <v>1268</v>
      </c>
      <c r="F268" t="s">
        <v>198</v>
      </c>
      <c r="G268" t="s">
        <v>36</v>
      </c>
      <c r="H268" t="s">
        <v>11</v>
      </c>
      <c r="I268" t="s">
        <v>12</v>
      </c>
      <c r="N268">
        <v>350</v>
      </c>
      <c r="O268">
        <f t="shared" si="5"/>
        <v>8400</v>
      </c>
      <c r="P268" t="s">
        <v>13</v>
      </c>
      <c r="Q268" t="s">
        <v>14</v>
      </c>
    </row>
    <row r="269" spans="2:20">
      <c r="B269" t="s">
        <v>861</v>
      </c>
      <c r="F269" t="s">
        <v>862</v>
      </c>
      <c r="G269" t="s">
        <v>47</v>
      </c>
      <c r="H269" t="s">
        <v>11</v>
      </c>
      <c r="I269" t="s">
        <v>12</v>
      </c>
      <c r="N269">
        <v>130</v>
      </c>
      <c r="O269">
        <f t="shared" si="5"/>
        <v>3120</v>
      </c>
      <c r="P269" t="s">
        <v>13</v>
      </c>
      <c r="Q269" t="s">
        <v>14</v>
      </c>
      <c r="T269" t="s">
        <v>863</v>
      </c>
    </row>
    <row r="270" spans="2:20" ht="30">
      <c r="B270" t="s">
        <v>900</v>
      </c>
      <c r="E270" s="11" t="s">
        <v>1100</v>
      </c>
      <c r="F270" t="s">
        <v>615</v>
      </c>
      <c r="G270" t="s">
        <v>36</v>
      </c>
      <c r="H270" t="s">
        <v>11</v>
      </c>
      <c r="I270" t="s">
        <v>12</v>
      </c>
      <c r="N270">
        <v>600</v>
      </c>
      <c r="O270">
        <f t="shared" si="5"/>
        <v>14400</v>
      </c>
      <c r="P270" t="s">
        <v>19</v>
      </c>
      <c r="Q270" t="s">
        <v>20</v>
      </c>
    </row>
    <row r="271" spans="2:20">
      <c r="B271" t="s">
        <v>336</v>
      </c>
      <c r="C271" s="2" t="s">
        <v>1048</v>
      </c>
      <c r="F271" t="s">
        <v>337</v>
      </c>
      <c r="G271" t="s">
        <v>18</v>
      </c>
      <c r="H271" t="s">
        <v>11</v>
      </c>
      <c r="I271" t="s">
        <v>338</v>
      </c>
      <c r="N271">
        <v>710</v>
      </c>
      <c r="O271">
        <f t="shared" si="5"/>
        <v>17040</v>
      </c>
      <c r="P271" t="s">
        <v>13</v>
      </c>
      <c r="Q271" t="s">
        <v>14</v>
      </c>
      <c r="T271" t="s">
        <v>339</v>
      </c>
    </row>
    <row r="272" spans="2:20">
      <c r="B272" t="s">
        <v>744</v>
      </c>
      <c r="C272" s="2" t="s">
        <v>1221</v>
      </c>
      <c r="F272" t="s">
        <v>745</v>
      </c>
      <c r="G272" t="s">
        <v>47</v>
      </c>
      <c r="H272" t="s">
        <v>11</v>
      </c>
      <c r="I272" t="s">
        <v>746</v>
      </c>
      <c r="N272">
        <v>200</v>
      </c>
      <c r="O272">
        <f t="shared" si="5"/>
        <v>4800</v>
      </c>
      <c r="P272" t="s">
        <v>13</v>
      </c>
      <c r="Q272" t="s">
        <v>14</v>
      </c>
    </row>
    <row r="276" spans="1:20">
      <c r="B276" t="s">
        <v>704</v>
      </c>
      <c r="C276" s="2" t="s">
        <v>1210</v>
      </c>
      <c r="F276" t="s">
        <v>705</v>
      </c>
      <c r="G276" t="s">
        <v>145</v>
      </c>
      <c r="H276" t="s">
        <v>11</v>
      </c>
      <c r="I276" t="s">
        <v>48</v>
      </c>
      <c r="O276">
        <f t="shared" si="5"/>
        <v>0</v>
      </c>
      <c r="P276" t="s">
        <v>19</v>
      </c>
      <c r="T276" t="s">
        <v>706</v>
      </c>
    </row>
    <row r="277" spans="1:20">
      <c r="B277" t="s">
        <v>478</v>
      </c>
      <c r="C277" s="2" t="s">
        <v>1112</v>
      </c>
      <c r="F277" t="s">
        <v>479</v>
      </c>
      <c r="G277" t="s">
        <v>88</v>
      </c>
      <c r="H277" t="s">
        <v>11</v>
      </c>
      <c r="I277" t="s">
        <v>48</v>
      </c>
      <c r="O277">
        <f t="shared" si="5"/>
        <v>0</v>
      </c>
      <c r="P277" t="s">
        <v>19</v>
      </c>
      <c r="Q277" t="s">
        <v>20</v>
      </c>
      <c r="T277" t="s">
        <v>480</v>
      </c>
    </row>
    <row r="278" spans="1:20">
      <c r="B278" t="s">
        <v>202</v>
      </c>
      <c r="C278" s="2" t="s">
        <v>1012</v>
      </c>
      <c r="F278" t="s">
        <v>203</v>
      </c>
      <c r="G278" t="s">
        <v>204</v>
      </c>
      <c r="H278" t="s">
        <v>11</v>
      </c>
      <c r="I278" t="s">
        <v>48</v>
      </c>
      <c r="O278">
        <f t="shared" si="5"/>
        <v>0</v>
      </c>
      <c r="P278" t="s">
        <v>19</v>
      </c>
      <c r="Q278" t="s">
        <v>20</v>
      </c>
      <c r="T278" t="s">
        <v>205</v>
      </c>
    </row>
    <row r="279" spans="1:20">
      <c r="B279" t="s">
        <v>508</v>
      </c>
      <c r="C279" s="2" t="s">
        <v>1143</v>
      </c>
      <c r="F279" t="s">
        <v>509</v>
      </c>
      <c r="G279" t="s">
        <v>145</v>
      </c>
      <c r="H279" t="s">
        <v>11</v>
      </c>
      <c r="I279" t="s">
        <v>48</v>
      </c>
      <c r="O279">
        <f t="shared" si="5"/>
        <v>0</v>
      </c>
      <c r="P279" t="s">
        <v>19</v>
      </c>
      <c r="Q279" t="s">
        <v>20</v>
      </c>
    </row>
    <row r="280" spans="1:20">
      <c r="B280" t="s">
        <v>172</v>
      </c>
      <c r="C280" s="2" t="s">
        <v>1006</v>
      </c>
      <c r="F280" t="s">
        <v>173</v>
      </c>
      <c r="G280" t="s">
        <v>43</v>
      </c>
      <c r="H280" t="s">
        <v>11</v>
      </c>
      <c r="I280" t="s">
        <v>48</v>
      </c>
      <c r="O280">
        <f t="shared" si="5"/>
        <v>0</v>
      </c>
      <c r="P280" t="s">
        <v>49</v>
      </c>
      <c r="Q280" t="s">
        <v>20</v>
      </c>
    </row>
    <row r="281" spans="1:20">
      <c r="A281" t="s">
        <v>464</v>
      </c>
      <c r="B281" t="s">
        <v>465</v>
      </c>
      <c r="C281" s="2" t="s">
        <v>948</v>
      </c>
      <c r="F281" t="s">
        <v>466</v>
      </c>
      <c r="G281" t="s">
        <v>18</v>
      </c>
      <c r="H281" t="s">
        <v>11</v>
      </c>
      <c r="I281" t="s">
        <v>48</v>
      </c>
      <c r="N281">
        <v>35000</v>
      </c>
      <c r="O281">
        <f t="shared" si="5"/>
        <v>840000</v>
      </c>
      <c r="P281" t="s">
        <v>19</v>
      </c>
      <c r="Q281" t="s">
        <v>14</v>
      </c>
      <c r="T281" t="s">
        <v>467</v>
      </c>
    </row>
    <row r="282" spans="1:20" ht="30">
      <c r="B282" t="s">
        <v>505</v>
      </c>
      <c r="C282" s="2" t="s">
        <v>1142</v>
      </c>
      <c r="E282" s="11" t="s">
        <v>1141</v>
      </c>
      <c r="F282" t="s">
        <v>506</v>
      </c>
      <c r="G282" t="s">
        <v>507</v>
      </c>
      <c r="H282" t="s">
        <v>11</v>
      </c>
      <c r="I282" t="s">
        <v>48</v>
      </c>
      <c r="O282">
        <f t="shared" si="5"/>
        <v>0</v>
      </c>
      <c r="P282" t="s">
        <v>19</v>
      </c>
      <c r="Q282" t="s">
        <v>20</v>
      </c>
    </row>
    <row r="283" spans="1:20">
      <c r="B283" t="s">
        <v>887</v>
      </c>
      <c r="C283" s="2" t="s">
        <v>1279</v>
      </c>
      <c r="F283" t="s">
        <v>87</v>
      </c>
      <c r="G283" t="s">
        <v>88</v>
      </c>
      <c r="H283" t="s">
        <v>11</v>
      </c>
      <c r="I283" t="s">
        <v>48</v>
      </c>
      <c r="O283">
        <f t="shared" si="5"/>
        <v>0</v>
      </c>
      <c r="P283" t="s">
        <v>19</v>
      </c>
      <c r="Q283" t="s">
        <v>20</v>
      </c>
      <c r="T283" t="s">
        <v>888</v>
      </c>
    </row>
    <row r="284" spans="1:20">
      <c r="B284" t="s">
        <v>803</v>
      </c>
      <c r="C284" s="2" t="s">
        <v>1251</v>
      </c>
      <c r="F284" t="s">
        <v>804</v>
      </c>
      <c r="G284" t="s">
        <v>88</v>
      </c>
      <c r="H284" t="s">
        <v>11</v>
      </c>
      <c r="I284" t="s">
        <v>48</v>
      </c>
      <c r="O284">
        <f t="shared" si="5"/>
        <v>0</v>
      </c>
      <c r="P284" t="s">
        <v>19</v>
      </c>
      <c r="Q284" t="s">
        <v>20</v>
      </c>
    </row>
    <row r="285" spans="1:20">
      <c r="B285" t="s">
        <v>970</v>
      </c>
      <c r="C285" s="2" t="s">
        <v>1180</v>
      </c>
      <c r="F285" t="s">
        <v>613</v>
      </c>
      <c r="G285" t="s">
        <v>187</v>
      </c>
      <c r="H285" t="s">
        <v>11</v>
      </c>
      <c r="I285" t="s">
        <v>48</v>
      </c>
      <c r="O285">
        <f t="shared" si="5"/>
        <v>0</v>
      </c>
      <c r="P285" t="s">
        <v>19</v>
      </c>
      <c r="Q285" t="s">
        <v>20</v>
      </c>
    </row>
    <row r="286" spans="1:20">
      <c r="B286" t="s">
        <v>971</v>
      </c>
      <c r="C286" s="2" t="s">
        <v>1194</v>
      </c>
      <c r="F286" t="s">
        <v>648</v>
      </c>
      <c r="G286" t="s">
        <v>18</v>
      </c>
      <c r="H286" t="s">
        <v>11</v>
      </c>
      <c r="I286" t="s">
        <v>48</v>
      </c>
      <c r="O286">
        <f t="shared" si="5"/>
        <v>0</v>
      </c>
      <c r="P286" t="s">
        <v>19</v>
      </c>
      <c r="Q286" t="s">
        <v>20</v>
      </c>
      <c r="T286" t="s">
        <v>649</v>
      </c>
    </row>
    <row r="287" spans="1:20">
      <c r="B287" t="s">
        <v>728</v>
      </c>
      <c r="C287" s="2" t="s">
        <v>1194</v>
      </c>
      <c r="F287" t="s">
        <v>729</v>
      </c>
      <c r="G287" t="s">
        <v>18</v>
      </c>
      <c r="H287" t="s">
        <v>11</v>
      </c>
      <c r="I287" t="s">
        <v>48</v>
      </c>
      <c r="O287">
        <f t="shared" si="5"/>
        <v>0</v>
      </c>
      <c r="P287" t="s">
        <v>19</v>
      </c>
      <c r="T287" t="s">
        <v>730</v>
      </c>
    </row>
    <row r="288" spans="1:20">
      <c r="B288" t="s">
        <v>1058</v>
      </c>
      <c r="C288" s="2" t="s">
        <v>1018</v>
      </c>
      <c r="F288" t="s">
        <v>234</v>
      </c>
      <c r="G288" t="s">
        <v>235</v>
      </c>
      <c r="H288" t="s">
        <v>11</v>
      </c>
      <c r="I288" t="s">
        <v>48</v>
      </c>
      <c r="O288">
        <f t="shared" si="5"/>
        <v>0</v>
      </c>
      <c r="P288" t="s">
        <v>19</v>
      </c>
      <c r="Q288" t="s">
        <v>20</v>
      </c>
    </row>
    <row r="289" spans="1:20">
      <c r="B289" t="s">
        <v>973</v>
      </c>
      <c r="C289" s="2" t="s">
        <v>1214</v>
      </c>
      <c r="D289" s="2" t="s">
        <v>1215</v>
      </c>
      <c r="F289" t="s">
        <v>714</v>
      </c>
      <c r="G289" t="s">
        <v>283</v>
      </c>
      <c r="H289" t="s">
        <v>11</v>
      </c>
      <c r="I289" t="s">
        <v>48</v>
      </c>
      <c r="O289">
        <f t="shared" si="5"/>
        <v>0</v>
      </c>
      <c r="P289" t="s">
        <v>715</v>
      </c>
      <c r="Q289" t="s">
        <v>20</v>
      </c>
    </row>
    <row r="290" spans="1:20">
      <c r="B290" t="s">
        <v>458</v>
      </c>
      <c r="C290" s="2" t="s">
        <v>1106</v>
      </c>
      <c r="F290" t="s">
        <v>459</v>
      </c>
      <c r="G290" t="s">
        <v>36</v>
      </c>
      <c r="H290" t="s">
        <v>11</v>
      </c>
      <c r="I290" t="s">
        <v>48</v>
      </c>
      <c r="N290">
        <v>700</v>
      </c>
      <c r="O290">
        <f t="shared" si="5"/>
        <v>16800</v>
      </c>
      <c r="P290" t="s">
        <v>224</v>
      </c>
      <c r="Q290" t="s">
        <v>20</v>
      </c>
    </row>
    <row r="291" spans="1:20">
      <c r="B291" t="s">
        <v>286</v>
      </c>
      <c r="C291" s="2" t="s">
        <v>1030</v>
      </c>
      <c r="F291" t="s">
        <v>287</v>
      </c>
      <c r="G291" t="s">
        <v>52</v>
      </c>
      <c r="H291" t="s">
        <v>11</v>
      </c>
      <c r="I291" t="s">
        <v>48</v>
      </c>
      <c r="O291">
        <f t="shared" si="5"/>
        <v>0</v>
      </c>
      <c r="P291" t="s">
        <v>19</v>
      </c>
      <c r="Q291" t="s">
        <v>20</v>
      </c>
      <c r="T291" t="s">
        <v>288</v>
      </c>
    </row>
    <row r="292" spans="1:20">
      <c r="B292" t="s">
        <v>822</v>
      </c>
      <c r="C292" s="2" t="s">
        <v>1257</v>
      </c>
      <c r="F292" t="s">
        <v>823</v>
      </c>
      <c r="G292" t="s">
        <v>261</v>
      </c>
      <c r="H292" t="s">
        <v>11</v>
      </c>
      <c r="I292" t="s">
        <v>48</v>
      </c>
      <c r="N292">
        <v>850</v>
      </c>
      <c r="O292">
        <f t="shared" si="5"/>
        <v>20400</v>
      </c>
      <c r="P292" t="s">
        <v>715</v>
      </c>
      <c r="Q292" t="s">
        <v>20</v>
      </c>
    </row>
    <row r="293" spans="1:20">
      <c r="B293" t="s">
        <v>212</v>
      </c>
      <c r="C293" s="2" t="s">
        <v>1015</v>
      </c>
      <c r="F293" t="s">
        <v>213</v>
      </c>
      <c r="G293" t="s">
        <v>36</v>
      </c>
      <c r="H293" t="s">
        <v>11</v>
      </c>
      <c r="I293" t="s">
        <v>48</v>
      </c>
      <c r="N293">
        <v>160</v>
      </c>
      <c r="O293">
        <f t="shared" si="5"/>
        <v>3840</v>
      </c>
      <c r="P293" t="s">
        <v>19</v>
      </c>
      <c r="Q293" t="s">
        <v>20</v>
      </c>
      <c r="T293" t="s">
        <v>214</v>
      </c>
    </row>
    <row r="294" spans="1:20">
      <c r="B294" t="s">
        <v>45</v>
      </c>
      <c r="C294" s="2" t="s">
        <v>960</v>
      </c>
      <c r="F294" t="s">
        <v>46</v>
      </c>
      <c r="G294" t="s">
        <v>47</v>
      </c>
      <c r="H294" t="s">
        <v>11</v>
      </c>
      <c r="I294" t="s">
        <v>48</v>
      </c>
      <c r="O294">
        <f t="shared" si="5"/>
        <v>0</v>
      </c>
      <c r="P294" t="s">
        <v>49</v>
      </c>
      <c r="Q294" t="s">
        <v>20</v>
      </c>
    </row>
    <row r="295" spans="1:20">
      <c r="B295" t="s">
        <v>598</v>
      </c>
      <c r="C295" s="2" t="s">
        <v>1178</v>
      </c>
      <c r="F295" t="s">
        <v>599</v>
      </c>
      <c r="G295" t="s">
        <v>84</v>
      </c>
      <c r="H295" t="s">
        <v>11</v>
      </c>
      <c r="I295" t="s">
        <v>48</v>
      </c>
      <c r="O295">
        <f t="shared" si="5"/>
        <v>0</v>
      </c>
      <c r="P295" t="s">
        <v>49</v>
      </c>
    </row>
    <row r="296" spans="1:20">
      <c r="B296" t="s">
        <v>152</v>
      </c>
      <c r="C296" s="2" t="s">
        <v>996</v>
      </c>
      <c r="F296" t="s">
        <v>153</v>
      </c>
      <c r="G296" t="s">
        <v>18</v>
      </c>
      <c r="H296" t="s">
        <v>11</v>
      </c>
      <c r="I296" t="s">
        <v>48</v>
      </c>
      <c r="O296">
        <f t="shared" si="5"/>
        <v>0</v>
      </c>
      <c r="P296" t="s">
        <v>49</v>
      </c>
      <c r="Q296" t="s">
        <v>20</v>
      </c>
    </row>
    <row r="297" spans="1:20">
      <c r="A297" t="s">
        <v>540</v>
      </c>
      <c r="B297" t="s">
        <v>543</v>
      </c>
      <c r="C297" s="2" t="s">
        <v>938</v>
      </c>
      <c r="F297" t="s">
        <v>544</v>
      </c>
      <c r="G297" t="s">
        <v>18</v>
      </c>
      <c r="H297" t="s">
        <v>11</v>
      </c>
      <c r="I297" t="s">
        <v>48</v>
      </c>
      <c r="O297">
        <f t="shared" si="5"/>
        <v>0</v>
      </c>
      <c r="P297" t="s">
        <v>19</v>
      </c>
    </row>
    <row r="298" spans="1:20">
      <c r="B298" t="s">
        <v>759</v>
      </c>
      <c r="C298" s="2" t="s">
        <v>1227</v>
      </c>
      <c r="F298" t="s">
        <v>760</v>
      </c>
      <c r="G298" t="s">
        <v>761</v>
      </c>
      <c r="H298" t="s">
        <v>11</v>
      </c>
      <c r="I298" t="s">
        <v>48</v>
      </c>
      <c r="O298">
        <f t="shared" si="5"/>
        <v>0</v>
      </c>
      <c r="P298" t="s">
        <v>715</v>
      </c>
      <c r="Q298" t="s">
        <v>20</v>
      </c>
    </row>
    <row r="299" spans="1:20">
      <c r="B299" t="s">
        <v>786</v>
      </c>
      <c r="C299" s="2" t="s">
        <v>1241</v>
      </c>
      <c r="F299" t="s">
        <v>760</v>
      </c>
      <c r="G299" t="s">
        <v>761</v>
      </c>
      <c r="H299" t="s">
        <v>11</v>
      </c>
      <c r="I299" t="s">
        <v>48</v>
      </c>
      <c r="O299">
        <f t="shared" si="5"/>
        <v>0</v>
      </c>
      <c r="P299" t="s">
        <v>715</v>
      </c>
      <c r="Q299" t="s">
        <v>20</v>
      </c>
    </row>
    <row r="300" spans="1:20">
      <c r="B300" t="s">
        <v>148</v>
      </c>
      <c r="C300" s="2" t="s">
        <v>993</v>
      </c>
      <c r="D300" s="2" t="s">
        <v>994</v>
      </c>
      <c r="F300" t="s">
        <v>149</v>
      </c>
      <c r="G300" t="s">
        <v>40</v>
      </c>
      <c r="H300" t="s">
        <v>11</v>
      </c>
      <c r="I300" t="s">
        <v>48</v>
      </c>
      <c r="O300">
        <f t="shared" si="5"/>
        <v>0</v>
      </c>
      <c r="P300" t="s">
        <v>19</v>
      </c>
      <c r="Q300" t="s">
        <v>20</v>
      </c>
    </row>
    <row r="301" spans="1:20">
      <c r="B301" t="s">
        <v>719</v>
      </c>
      <c r="C301" s="2" t="s">
        <v>1217</v>
      </c>
      <c r="F301" t="s">
        <v>720</v>
      </c>
      <c r="G301" t="s">
        <v>18</v>
      </c>
      <c r="H301" t="s">
        <v>11</v>
      </c>
      <c r="I301" t="s">
        <v>48</v>
      </c>
      <c r="O301">
        <f t="shared" si="5"/>
        <v>0</v>
      </c>
      <c r="P301" t="s">
        <v>715</v>
      </c>
      <c r="Q301" t="s">
        <v>20</v>
      </c>
    </row>
    <row r="302" spans="1:20">
      <c r="B302" t="s">
        <v>561</v>
      </c>
      <c r="C302" s="2" t="s">
        <v>1166</v>
      </c>
      <c r="F302" t="s">
        <v>562</v>
      </c>
      <c r="G302" t="s">
        <v>36</v>
      </c>
      <c r="H302" t="s">
        <v>11</v>
      </c>
      <c r="I302" t="s">
        <v>48</v>
      </c>
      <c r="O302">
        <f t="shared" si="5"/>
        <v>0</v>
      </c>
      <c r="P302" t="s">
        <v>19</v>
      </c>
      <c r="Q302" t="s">
        <v>20</v>
      </c>
      <c r="T302" t="s">
        <v>563</v>
      </c>
    </row>
    <row r="303" spans="1:20">
      <c r="B303" t="s">
        <v>291</v>
      </c>
      <c r="C303" s="2" t="s">
        <v>1031</v>
      </c>
      <c r="F303" t="s">
        <v>292</v>
      </c>
      <c r="G303" t="s">
        <v>18</v>
      </c>
      <c r="H303" t="s">
        <v>11</v>
      </c>
      <c r="I303" t="s">
        <v>48</v>
      </c>
      <c r="O303">
        <f t="shared" si="5"/>
        <v>0</v>
      </c>
      <c r="P303" t="s">
        <v>19</v>
      </c>
      <c r="Q303" t="s">
        <v>20</v>
      </c>
      <c r="T303" t="s">
        <v>293</v>
      </c>
    </row>
    <row r="304" spans="1:20">
      <c r="B304" t="s">
        <v>801</v>
      </c>
      <c r="C304" s="2" t="s">
        <v>1250</v>
      </c>
      <c r="F304" t="s">
        <v>688</v>
      </c>
      <c r="G304" t="s">
        <v>31</v>
      </c>
      <c r="H304" t="s">
        <v>11</v>
      </c>
      <c r="I304" t="s">
        <v>48</v>
      </c>
      <c r="O304">
        <f t="shared" si="5"/>
        <v>0</v>
      </c>
      <c r="P304" t="s">
        <v>19</v>
      </c>
      <c r="Q304" t="s">
        <v>20</v>
      </c>
      <c r="T304" t="s">
        <v>802</v>
      </c>
    </row>
    <row r="305" spans="1:20">
      <c r="B305" t="s">
        <v>632</v>
      </c>
      <c r="C305" s="2" t="s">
        <v>1189</v>
      </c>
      <c r="D305" s="2" t="s">
        <v>1190</v>
      </c>
      <c r="F305" t="s">
        <v>633</v>
      </c>
      <c r="G305" t="s">
        <v>145</v>
      </c>
      <c r="H305" t="s">
        <v>11</v>
      </c>
      <c r="I305" t="s">
        <v>48</v>
      </c>
      <c r="O305">
        <f t="shared" si="5"/>
        <v>0</v>
      </c>
      <c r="P305" t="s">
        <v>420</v>
      </c>
      <c r="T305" t="s">
        <v>634</v>
      </c>
    </row>
    <row r="306" spans="1:20">
      <c r="B306" t="s">
        <v>195</v>
      </c>
      <c r="C306" s="2" t="s">
        <v>1011</v>
      </c>
      <c r="F306" t="s">
        <v>196</v>
      </c>
      <c r="G306" t="s">
        <v>145</v>
      </c>
      <c r="H306" t="s">
        <v>11</v>
      </c>
      <c r="I306" t="s">
        <v>48</v>
      </c>
      <c r="O306">
        <f t="shared" si="5"/>
        <v>0</v>
      </c>
      <c r="P306" t="s">
        <v>19</v>
      </c>
      <c r="Q306" t="s">
        <v>20</v>
      </c>
    </row>
    <row r="307" spans="1:20">
      <c r="A307" t="s">
        <v>182</v>
      </c>
      <c r="B307" t="s">
        <v>183</v>
      </c>
      <c r="C307" s="2" t="s">
        <v>937</v>
      </c>
      <c r="F307" t="s">
        <v>184</v>
      </c>
      <c r="G307" t="s">
        <v>185</v>
      </c>
      <c r="H307" t="s">
        <v>11</v>
      </c>
      <c r="I307" t="s">
        <v>48</v>
      </c>
      <c r="N307">
        <v>300</v>
      </c>
      <c r="O307">
        <f t="shared" si="5"/>
        <v>7200</v>
      </c>
      <c r="P307" t="s">
        <v>186</v>
      </c>
      <c r="Q307" t="s">
        <v>14</v>
      </c>
    </row>
    <row r="308" spans="1:20">
      <c r="B308" t="s">
        <v>82</v>
      </c>
      <c r="C308" s="2" t="s">
        <v>977</v>
      </c>
      <c r="D308" s="5" t="s">
        <v>978</v>
      </c>
      <c r="F308" t="s">
        <v>83</v>
      </c>
      <c r="G308" t="s">
        <v>84</v>
      </c>
      <c r="H308" t="s">
        <v>11</v>
      </c>
      <c r="I308" t="s">
        <v>48</v>
      </c>
      <c r="O308">
        <f t="shared" si="5"/>
        <v>0</v>
      </c>
      <c r="P308" t="s">
        <v>49</v>
      </c>
      <c r="T308" t="s">
        <v>85</v>
      </c>
    </row>
    <row r="309" spans="1:20">
      <c r="B309" t="s">
        <v>485</v>
      </c>
      <c r="C309" s="2" t="s">
        <v>1114</v>
      </c>
      <c r="F309" t="s">
        <v>486</v>
      </c>
      <c r="G309" t="s">
        <v>305</v>
      </c>
      <c r="H309" t="s">
        <v>11</v>
      </c>
      <c r="I309" t="s">
        <v>48</v>
      </c>
      <c r="O309">
        <f t="shared" si="5"/>
        <v>0</v>
      </c>
      <c r="P309" t="s">
        <v>49</v>
      </c>
      <c r="Q309" t="s">
        <v>20</v>
      </c>
      <c r="T309" t="s">
        <v>487</v>
      </c>
    </row>
    <row r="310" spans="1:20">
      <c r="B310" t="s">
        <v>872</v>
      </c>
      <c r="C310" s="2" t="s">
        <v>1275</v>
      </c>
      <c r="F310" t="s">
        <v>873</v>
      </c>
      <c r="G310" t="s">
        <v>305</v>
      </c>
      <c r="H310" t="s">
        <v>11</v>
      </c>
      <c r="I310" t="s">
        <v>48</v>
      </c>
      <c r="O310">
        <f t="shared" si="5"/>
        <v>0</v>
      </c>
      <c r="P310" t="s">
        <v>19</v>
      </c>
      <c r="T310" t="s">
        <v>874</v>
      </c>
    </row>
    <row r="311" spans="1:20" ht="15" customHeight="1">
      <c r="B311" t="s">
        <v>188</v>
      </c>
      <c r="C311" s="2" t="s">
        <v>1010</v>
      </c>
      <c r="F311" t="s">
        <v>189</v>
      </c>
      <c r="G311" t="s">
        <v>145</v>
      </c>
      <c r="H311" t="s">
        <v>11</v>
      </c>
      <c r="I311" t="s">
        <v>48</v>
      </c>
      <c r="N311">
        <v>460</v>
      </c>
      <c r="O311">
        <f t="shared" ref="O311:O374" si="6">SUM(N311) * 24</f>
        <v>11040</v>
      </c>
      <c r="P311" t="s">
        <v>19</v>
      </c>
      <c r="Q311" t="s">
        <v>20</v>
      </c>
      <c r="T311" t="s">
        <v>190</v>
      </c>
    </row>
    <row r="312" spans="1:20">
      <c r="B312" t="s">
        <v>143</v>
      </c>
      <c r="C312" s="2" t="s">
        <v>991</v>
      </c>
      <c r="F312" t="s">
        <v>144</v>
      </c>
      <c r="G312" t="s">
        <v>145</v>
      </c>
      <c r="H312" t="s">
        <v>11</v>
      </c>
      <c r="I312" t="s">
        <v>48</v>
      </c>
      <c r="O312">
        <f t="shared" si="6"/>
        <v>0</v>
      </c>
      <c r="P312" t="s">
        <v>72</v>
      </c>
      <c r="Q312" t="s">
        <v>20</v>
      </c>
    </row>
    <row r="313" spans="1:20">
      <c r="B313" t="s">
        <v>105</v>
      </c>
      <c r="C313" s="2" t="s">
        <v>984</v>
      </c>
      <c r="F313" t="s">
        <v>106</v>
      </c>
      <c r="G313" t="s">
        <v>52</v>
      </c>
      <c r="H313" t="s">
        <v>11</v>
      </c>
      <c r="I313" t="s">
        <v>48</v>
      </c>
      <c r="O313">
        <f t="shared" si="6"/>
        <v>0</v>
      </c>
      <c r="P313" t="s">
        <v>49</v>
      </c>
      <c r="Q313" t="s">
        <v>20</v>
      </c>
    </row>
    <row r="314" spans="1:20" ht="30">
      <c r="B314" t="s">
        <v>29</v>
      </c>
      <c r="C314" s="2" t="s">
        <v>956</v>
      </c>
      <c r="D314" s="2" t="s">
        <v>1132</v>
      </c>
      <c r="E314" s="11" t="s">
        <v>1131</v>
      </c>
      <c r="F314" t="s">
        <v>30</v>
      </c>
      <c r="G314" t="s">
        <v>31</v>
      </c>
      <c r="H314" t="s">
        <v>11</v>
      </c>
      <c r="I314" t="s">
        <v>48</v>
      </c>
      <c r="N314">
        <v>1800</v>
      </c>
      <c r="O314">
        <f t="shared" si="6"/>
        <v>43200</v>
      </c>
      <c r="P314" t="s">
        <v>32</v>
      </c>
      <c r="Q314" t="s">
        <v>14</v>
      </c>
      <c r="T314" t="s">
        <v>33</v>
      </c>
    </row>
    <row r="315" spans="1:20">
      <c r="B315" t="s">
        <v>59</v>
      </c>
      <c r="C315" s="2" t="s">
        <v>962</v>
      </c>
      <c r="F315" t="s">
        <v>60</v>
      </c>
      <c r="G315" t="s">
        <v>61</v>
      </c>
      <c r="H315" t="s">
        <v>11</v>
      </c>
      <c r="I315" t="s">
        <v>48</v>
      </c>
      <c r="O315">
        <f t="shared" si="6"/>
        <v>0</v>
      </c>
      <c r="P315" t="s">
        <v>49</v>
      </c>
      <c r="Q315" t="s">
        <v>20</v>
      </c>
    </row>
    <row r="316" spans="1:20">
      <c r="B316" t="s">
        <v>1155</v>
      </c>
      <c r="C316" s="2" t="s">
        <v>1154</v>
      </c>
      <c r="F316" t="s">
        <v>536</v>
      </c>
      <c r="G316" t="s">
        <v>68</v>
      </c>
      <c r="H316" t="s">
        <v>11</v>
      </c>
      <c r="I316" t="s">
        <v>48</v>
      </c>
      <c r="O316">
        <f t="shared" si="6"/>
        <v>0</v>
      </c>
      <c r="P316" t="s">
        <v>49</v>
      </c>
      <c r="Q316" t="s">
        <v>20</v>
      </c>
      <c r="T316" t="s">
        <v>537</v>
      </c>
    </row>
    <row r="317" spans="1:20">
      <c r="B317" t="s">
        <v>617</v>
      </c>
      <c r="C317" s="2" t="s">
        <v>1182</v>
      </c>
      <c r="F317" t="s">
        <v>618</v>
      </c>
      <c r="G317" t="s">
        <v>68</v>
      </c>
      <c r="H317" t="s">
        <v>11</v>
      </c>
      <c r="I317" t="s">
        <v>48</v>
      </c>
      <c r="O317">
        <f t="shared" si="6"/>
        <v>0</v>
      </c>
      <c r="P317" t="s">
        <v>49</v>
      </c>
      <c r="Q317" t="s">
        <v>20</v>
      </c>
      <c r="T317" t="s">
        <v>619</v>
      </c>
    </row>
    <row r="318" spans="1:20">
      <c r="B318" t="s">
        <v>793</v>
      </c>
      <c r="C318" s="2" t="s">
        <v>1246</v>
      </c>
      <c r="F318" t="s">
        <v>794</v>
      </c>
      <c r="G318" t="s">
        <v>31</v>
      </c>
      <c r="H318" t="s">
        <v>11</v>
      </c>
      <c r="I318" t="s">
        <v>48</v>
      </c>
      <c r="O318">
        <f t="shared" si="6"/>
        <v>0</v>
      </c>
      <c r="P318" t="s">
        <v>19</v>
      </c>
      <c r="Q318" t="s">
        <v>20</v>
      </c>
    </row>
    <row r="319" spans="1:20">
      <c r="B319" t="s">
        <v>437</v>
      </c>
      <c r="C319" s="2" t="s">
        <v>1090</v>
      </c>
      <c r="F319" t="s">
        <v>438</v>
      </c>
      <c r="G319" t="s">
        <v>439</v>
      </c>
      <c r="H319" t="s">
        <v>11</v>
      </c>
      <c r="I319" t="s">
        <v>48</v>
      </c>
      <c r="O319">
        <f t="shared" si="6"/>
        <v>0</v>
      </c>
      <c r="P319" t="s">
        <v>19</v>
      </c>
      <c r="Q319" t="s">
        <v>20</v>
      </c>
    </row>
    <row r="320" spans="1:20">
      <c r="B320" t="s">
        <v>864</v>
      </c>
      <c r="C320" s="2" t="s">
        <v>1273</v>
      </c>
      <c r="F320" t="s">
        <v>865</v>
      </c>
      <c r="G320" t="s">
        <v>10</v>
      </c>
      <c r="H320" t="s">
        <v>11</v>
      </c>
      <c r="I320" t="s">
        <v>48</v>
      </c>
      <c r="N320">
        <v>55</v>
      </c>
      <c r="O320">
        <f t="shared" si="6"/>
        <v>1320</v>
      </c>
      <c r="P320" t="s">
        <v>19</v>
      </c>
      <c r="Q320" t="s">
        <v>20</v>
      </c>
    </row>
    <row r="321" spans="1:20">
      <c r="B321" t="s">
        <v>630</v>
      </c>
      <c r="C321" s="2" t="s">
        <v>1188</v>
      </c>
      <c r="F321" t="s">
        <v>631</v>
      </c>
      <c r="G321" t="s">
        <v>261</v>
      </c>
      <c r="H321" t="s">
        <v>11</v>
      </c>
      <c r="I321" t="s">
        <v>48</v>
      </c>
      <c r="O321">
        <f t="shared" si="6"/>
        <v>0</v>
      </c>
      <c r="P321" t="s">
        <v>49</v>
      </c>
      <c r="Q321" t="s">
        <v>20</v>
      </c>
    </row>
    <row r="322" spans="1:20">
      <c r="A322" t="s">
        <v>191</v>
      </c>
      <c r="B322" t="s">
        <v>192</v>
      </c>
      <c r="C322" s="2" t="s">
        <v>928</v>
      </c>
      <c r="D322" s="2" t="s">
        <v>929</v>
      </c>
      <c r="F322" t="s">
        <v>193</v>
      </c>
      <c r="G322" t="s">
        <v>88</v>
      </c>
      <c r="H322" t="s">
        <v>11</v>
      </c>
      <c r="I322" t="s">
        <v>48</v>
      </c>
      <c r="O322">
        <f t="shared" si="6"/>
        <v>0</v>
      </c>
      <c r="P322" t="s">
        <v>19</v>
      </c>
      <c r="Q322" t="s">
        <v>20</v>
      </c>
    </row>
    <row r="323" spans="1:20">
      <c r="A323" t="s">
        <v>191</v>
      </c>
      <c r="B323" t="s">
        <v>194</v>
      </c>
      <c r="C323" s="2" t="s">
        <v>928</v>
      </c>
      <c r="F323" t="s">
        <v>193</v>
      </c>
      <c r="G323" t="s">
        <v>88</v>
      </c>
      <c r="H323" t="s">
        <v>11</v>
      </c>
      <c r="I323" t="s">
        <v>48</v>
      </c>
      <c r="O323">
        <f t="shared" si="6"/>
        <v>0</v>
      </c>
      <c r="P323" t="s">
        <v>19</v>
      </c>
      <c r="Q323" t="s">
        <v>20</v>
      </c>
    </row>
    <row r="324" spans="1:20">
      <c r="B324" t="s">
        <v>350</v>
      </c>
      <c r="C324" s="2" t="s">
        <v>1051</v>
      </c>
      <c r="F324" t="s">
        <v>351</v>
      </c>
      <c r="G324" t="s">
        <v>18</v>
      </c>
      <c r="H324" t="s">
        <v>11</v>
      </c>
      <c r="I324" t="s">
        <v>48</v>
      </c>
      <c r="O324">
        <f t="shared" si="6"/>
        <v>0</v>
      </c>
      <c r="P324" t="s">
        <v>19</v>
      </c>
      <c r="Q324" t="s">
        <v>20</v>
      </c>
    </row>
    <row r="325" spans="1:20">
      <c r="B325" t="s">
        <v>966</v>
      </c>
      <c r="C325" s="2" t="s">
        <v>1025</v>
      </c>
      <c r="F325" t="s">
        <v>265</v>
      </c>
      <c r="G325" t="s">
        <v>43</v>
      </c>
      <c r="H325" t="s">
        <v>11</v>
      </c>
      <c r="I325" t="s">
        <v>48</v>
      </c>
      <c r="O325">
        <f t="shared" si="6"/>
        <v>0</v>
      </c>
      <c r="P325" t="s">
        <v>19</v>
      </c>
      <c r="Q325" t="s">
        <v>20</v>
      </c>
      <c r="T325" t="s">
        <v>266</v>
      </c>
    </row>
    <row r="326" spans="1:20">
      <c r="B326" t="s">
        <v>968</v>
      </c>
      <c r="C326" s="2" t="s">
        <v>1164</v>
      </c>
      <c r="D326" s="2" t="s">
        <v>1165</v>
      </c>
      <c r="F326" t="s">
        <v>557</v>
      </c>
      <c r="G326" t="s">
        <v>558</v>
      </c>
      <c r="H326" t="s">
        <v>11</v>
      </c>
      <c r="I326" t="s">
        <v>48</v>
      </c>
      <c r="O326">
        <f t="shared" si="6"/>
        <v>0</v>
      </c>
      <c r="P326" t="s">
        <v>19</v>
      </c>
      <c r="T326" t="s">
        <v>559</v>
      </c>
    </row>
    <row r="327" spans="1:20">
      <c r="B327" t="s">
        <v>434</v>
      </c>
      <c r="C327" s="2" t="s">
        <v>1089</v>
      </c>
      <c r="F327" t="s">
        <v>435</v>
      </c>
      <c r="G327" t="s">
        <v>10</v>
      </c>
      <c r="H327" t="s">
        <v>11</v>
      </c>
      <c r="I327" t="s">
        <v>48</v>
      </c>
      <c r="O327">
        <f t="shared" si="6"/>
        <v>0</v>
      </c>
      <c r="P327" t="s">
        <v>19</v>
      </c>
      <c r="Q327" t="s">
        <v>20</v>
      </c>
      <c r="T327" t="s">
        <v>436</v>
      </c>
    </row>
    <row r="328" spans="1:20">
      <c r="B328" t="s">
        <v>600</v>
      </c>
      <c r="C328" s="2" t="s">
        <v>1179</v>
      </c>
      <c r="F328" t="s">
        <v>601</v>
      </c>
      <c r="G328" t="s">
        <v>84</v>
      </c>
      <c r="H328" t="s">
        <v>11</v>
      </c>
      <c r="I328" t="s">
        <v>48</v>
      </c>
      <c r="O328">
        <f t="shared" si="6"/>
        <v>0</v>
      </c>
      <c r="P328" t="s">
        <v>19</v>
      </c>
      <c r="Q328" t="s">
        <v>20</v>
      </c>
    </row>
    <row r="329" spans="1:20">
      <c r="B329" t="s">
        <v>490</v>
      </c>
      <c r="C329" s="2" t="s">
        <v>1134</v>
      </c>
      <c r="F329" t="s">
        <v>491</v>
      </c>
      <c r="G329" t="s">
        <v>18</v>
      </c>
      <c r="H329" t="s">
        <v>11</v>
      </c>
      <c r="I329" t="s">
        <v>48</v>
      </c>
      <c r="N329">
        <v>4400</v>
      </c>
      <c r="O329">
        <f t="shared" si="6"/>
        <v>105600</v>
      </c>
      <c r="P329" t="s">
        <v>19</v>
      </c>
      <c r="Q329" t="s">
        <v>14</v>
      </c>
      <c r="T329" t="s">
        <v>492</v>
      </c>
    </row>
    <row r="330" spans="1:20">
      <c r="B330" t="s">
        <v>622</v>
      </c>
      <c r="C330" s="2" t="s">
        <v>1184</v>
      </c>
      <c r="F330" t="s">
        <v>623</v>
      </c>
      <c r="G330" t="s">
        <v>110</v>
      </c>
      <c r="H330" t="s">
        <v>11</v>
      </c>
      <c r="I330" t="s">
        <v>48</v>
      </c>
      <c r="O330">
        <f t="shared" si="6"/>
        <v>0</v>
      </c>
      <c r="P330" t="s">
        <v>19</v>
      </c>
      <c r="Q330" t="s">
        <v>20</v>
      </c>
    </row>
    <row r="331" spans="1:20">
      <c r="B331" t="s">
        <v>369</v>
      </c>
      <c r="C331" s="2" t="s">
        <v>1064</v>
      </c>
      <c r="F331" t="s">
        <v>370</v>
      </c>
      <c r="G331" t="s">
        <v>204</v>
      </c>
      <c r="H331" t="s">
        <v>11</v>
      </c>
      <c r="I331" t="s">
        <v>48</v>
      </c>
      <c r="O331">
        <f t="shared" si="6"/>
        <v>0</v>
      </c>
      <c r="P331" t="s">
        <v>49</v>
      </c>
      <c r="Q331" t="s">
        <v>20</v>
      </c>
    </row>
    <row r="332" spans="1:20">
      <c r="B332" t="s">
        <v>787</v>
      </c>
      <c r="C332" s="2" t="s">
        <v>1242</v>
      </c>
      <c r="F332" t="s">
        <v>788</v>
      </c>
      <c r="G332" t="s">
        <v>97</v>
      </c>
      <c r="H332" t="s">
        <v>11</v>
      </c>
      <c r="I332" t="s">
        <v>48</v>
      </c>
      <c r="O332">
        <f t="shared" si="6"/>
        <v>0</v>
      </c>
      <c r="P332" t="s">
        <v>715</v>
      </c>
      <c r="Q332" t="s">
        <v>20</v>
      </c>
    </row>
    <row r="333" spans="1:20">
      <c r="B333" t="s">
        <v>440</v>
      </c>
      <c r="C333" s="2" t="s">
        <v>1091</v>
      </c>
      <c r="F333" t="s">
        <v>441</v>
      </c>
      <c r="G333" t="s">
        <v>40</v>
      </c>
      <c r="H333" t="s">
        <v>11</v>
      </c>
      <c r="I333" t="s">
        <v>48</v>
      </c>
      <c r="O333">
        <f t="shared" si="6"/>
        <v>0</v>
      </c>
      <c r="T333" t="s">
        <v>442</v>
      </c>
    </row>
    <row r="334" spans="1:20">
      <c r="B334" t="s">
        <v>707</v>
      </c>
      <c r="C334" s="2" t="s">
        <v>1211</v>
      </c>
      <c r="F334" t="s">
        <v>708</v>
      </c>
      <c r="G334" t="s">
        <v>52</v>
      </c>
      <c r="H334" t="s">
        <v>11</v>
      </c>
      <c r="I334" t="s">
        <v>48</v>
      </c>
      <c r="O334">
        <f t="shared" si="6"/>
        <v>0</v>
      </c>
      <c r="P334" t="s">
        <v>19</v>
      </c>
      <c r="Q334" t="s">
        <v>20</v>
      </c>
      <c r="T334" t="s">
        <v>709</v>
      </c>
    </row>
    <row r="335" spans="1:20">
      <c r="B335" t="s">
        <v>972</v>
      </c>
      <c r="C335" s="2" t="s">
        <v>1195</v>
      </c>
      <c r="D335" s="2" t="s">
        <v>1196</v>
      </c>
      <c r="F335" t="s">
        <v>511</v>
      </c>
      <c r="G335" t="s">
        <v>204</v>
      </c>
      <c r="H335" t="s">
        <v>11</v>
      </c>
      <c r="I335" t="s">
        <v>48</v>
      </c>
      <c r="O335">
        <f t="shared" si="6"/>
        <v>0</v>
      </c>
      <c r="P335" t="s">
        <v>49</v>
      </c>
      <c r="Q335" t="s">
        <v>20</v>
      </c>
    </row>
    <row r="336" spans="1:20">
      <c r="B336" t="s">
        <v>586</v>
      </c>
      <c r="C336" s="2" t="s">
        <v>1173</v>
      </c>
      <c r="F336" t="s">
        <v>587</v>
      </c>
      <c r="G336" t="s">
        <v>40</v>
      </c>
      <c r="H336" t="s">
        <v>11</v>
      </c>
      <c r="I336" t="s">
        <v>48</v>
      </c>
      <c r="O336">
        <f t="shared" si="6"/>
        <v>0</v>
      </c>
      <c r="P336" t="s">
        <v>19</v>
      </c>
      <c r="Q336" t="s">
        <v>20</v>
      </c>
    </row>
    <row r="337" spans="2:20">
      <c r="B337" t="s">
        <v>967</v>
      </c>
      <c r="C337" s="2" t="s">
        <v>1151</v>
      </c>
      <c r="F337" t="s">
        <v>531</v>
      </c>
      <c r="G337" t="s">
        <v>204</v>
      </c>
      <c r="H337" t="s">
        <v>11</v>
      </c>
      <c r="I337" t="s">
        <v>48</v>
      </c>
      <c r="O337">
        <f t="shared" si="6"/>
        <v>0</v>
      </c>
      <c r="P337" t="s">
        <v>19</v>
      </c>
      <c r="Q337" t="s">
        <v>20</v>
      </c>
    </row>
    <row r="338" spans="2:20">
      <c r="B338" t="s">
        <v>197</v>
      </c>
      <c r="D338" s="2" t="s">
        <v>1057</v>
      </c>
      <c r="E338" s="10" t="s">
        <v>1056</v>
      </c>
      <c r="F338" t="s">
        <v>198</v>
      </c>
      <c r="G338" t="s">
        <v>36</v>
      </c>
      <c r="H338" t="s">
        <v>11</v>
      </c>
      <c r="I338" t="s">
        <v>48</v>
      </c>
      <c r="N338">
        <v>450</v>
      </c>
      <c r="O338">
        <f t="shared" si="6"/>
        <v>10800</v>
      </c>
      <c r="P338" t="s">
        <v>19</v>
      </c>
      <c r="Q338" t="s">
        <v>14</v>
      </c>
      <c r="T338" t="s">
        <v>199</v>
      </c>
    </row>
    <row r="339" spans="2:20" ht="30">
      <c r="B339" t="s">
        <v>200</v>
      </c>
      <c r="D339" s="7" t="s">
        <v>1124</v>
      </c>
      <c r="E339" s="10" t="s">
        <v>1123</v>
      </c>
      <c r="F339" t="s">
        <v>201</v>
      </c>
      <c r="G339" t="s">
        <v>88</v>
      </c>
      <c r="H339" t="s">
        <v>11</v>
      </c>
      <c r="I339" t="s">
        <v>48</v>
      </c>
      <c r="N339">
        <v>790</v>
      </c>
      <c r="O339">
        <f t="shared" si="6"/>
        <v>18960</v>
      </c>
      <c r="P339" t="s">
        <v>19</v>
      </c>
      <c r="Q339" t="s">
        <v>20</v>
      </c>
    </row>
    <row r="340" spans="2:20">
      <c r="B340" t="s">
        <v>206</v>
      </c>
      <c r="D340" s="2" t="s">
        <v>1013</v>
      </c>
      <c r="E340" s="10" t="s">
        <v>1014</v>
      </c>
      <c r="F340" t="s">
        <v>207</v>
      </c>
      <c r="G340" t="s">
        <v>27</v>
      </c>
      <c r="H340" t="s">
        <v>11</v>
      </c>
      <c r="I340" t="s">
        <v>48</v>
      </c>
      <c r="N340">
        <v>600</v>
      </c>
      <c r="O340">
        <f t="shared" si="6"/>
        <v>14400</v>
      </c>
      <c r="P340" t="s">
        <v>19</v>
      </c>
      <c r="Q340" t="s">
        <v>20</v>
      </c>
      <c r="T340" t="s">
        <v>208</v>
      </c>
    </row>
    <row r="341" spans="2:20">
      <c r="B341" t="s">
        <v>209</v>
      </c>
      <c r="F341" t="s">
        <v>210</v>
      </c>
      <c r="G341" t="s">
        <v>27</v>
      </c>
      <c r="H341" t="s">
        <v>11</v>
      </c>
      <c r="I341" t="s">
        <v>48</v>
      </c>
      <c r="O341">
        <f t="shared" si="6"/>
        <v>0</v>
      </c>
      <c r="P341" t="s">
        <v>19</v>
      </c>
      <c r="Q341" t="s">
        <v>20</v>
      </c>
      <c r="T341" t="s">
        <v>211</v>
      </c>
    </row>
    <row r="342" spans="2:20">
      <c r="B342" t="s">
        <v>215</v>
      </c>
      <c r="F342" t="s">
        <v>216</v>
      </c>
      <c r="G342" t="s">
        <v>18</v>
      </c>
      <c r="H342" t="s">
        <v>11</v>
      </c>
      <c r="I342" t="s">
        <v>48</v>
      </c>
      <c r="O342">
        <f t="shared" si="6"/>
        <v>0</v>
      </c>
      <c r="P342" t="s">
        <v>19</v>
      </c>
      <c r="Q342" t="s">
        <v>20</v>
      </c>
      <c r="T342" t="s">
        <v>217</v>
      </c>
    </row>
    <row r="343" spans="2:20">
      <c r="B343" t="s">
        <v>254</v>
      </c>
      <c r="E343" s="11" t="s">
        <v>1022</v>
      </c>
      <c r="F343" t="s">
        <v>255</v>
      </c>
      <c r="G343" t="s">
        <v>18</v>
      </c>
      <c r="H343" t="s">
        <v>11</v>
      </c>
      <c r="I343" t="s">
        <v>48</v>
      </c>
      <c r="O343">
        <f t="shared" si="6"/>
        <v>0</v>
      </c>
      <c r="P343" t="s">
        <v>49</v>
      </c>
      <c r="Q343" t="s">
        <v>20</v>
      </c>
      <c r="T343" t="s">
        <v>256</v>
      </c>
    </row>
    <row r="344" spans="2:20" ht="30">
      <c r="B344" t="s">
        <v>301</v>
      </c>
      <c r="D344" s="2" t="s">
        <v>1035</v>
      </c>
      <c r="E344" s="11" t="s">
        <v>1034</v>
      </c>
      <c r="F344" t="s">
        <v>302</v>
      </c>
      <c r="G344" t="s">
        <v>47</v>
      </c>
      <c r="H344" t="s">
        <v>11</v>
      </c>
      <c r="I344" t="s">
        <v>48</v>
      </c>
      <c r="O344">
        <f t="shared" si="6"/>
        <v>0</v>
      </c>
      <c r="P344" t="s">
        <v>49</v>
      </c>
      <c r="Q344" t="s">
        <v>20</v>
      </c>
    </row>
    <row r="345" spans="2:20">
      <c r="B345" t="s">
        <v>315</v>
      </c>
      <c r="E345" s="11" t="s">
        <v>1041</v>
      </c>
      <c r="F345" t="s">
        <v>316</v>
      </c>
      <c r="G345" t="s">
        <v>18</v>
      </c>
      <c r="H345" t="s">
        <v>11</v>
      </c>
      <c r="I345" t="s">
        <v>48</v>
      </c>
      <c r="O345">
        <f t="shared" si="6"/>
        <v>0</v>
      </c>
      <c r="P345" t="s">
        <v>19</v>
      </c>
      <c r="Q345" t="s">
        <v>20</v>
      </c>
    </row>
    <row r="346" spans="2:20" ht="45">
      <c r="B346" t="s">
        <v>317</v>
      </c>
      <c r="D346" s="2" t="s">
        <v>1399</v>
      </c>
      <c r="E346" s="12" t="s">
        <v>1400</v>
      </c>
      <c r="F346" t="s">
        <v>318</v>
      </c>
      <c r="G346" t="s">
        <v>18</v>
      </c>
      <c r="H346" t="s">
        <v>11</v>
      </c>
      <c r="I346" t="s">
        <v>48</v>
      </c>
      <c r="O346">
        <f t="shared" si="6"/>
        <v>0</v>
      </c>
      <c r="T346" t="s">
        <v>319</v>
      </c>
    </row>
    <row r="347" spans="2:20" ht="14">
      <c r="B347" t="s">
        <v>320</v>
      </c>
      <c r="D347" s="2" t="s">
        <v>1290</v>
      </c>
      <c r="E347" s="5" t="s">
        <v>1289</v>
      </c>
      <c r="F347" t="s">
        <v>321</v>
      </c>
      <c r="G347" t="s">
        <v>88</v>
      </c>
      <c r="H347" t="s">
        <v>11</v>
      </c>
      <c r="I347" t="s">
        <v>48</v>
      </c>
      <c r="O347">
        <f t="shared" si="6"/>
        <v>0</v>
      </c>
      <c r="P347" t="s">
        <v>224</v>
      </c>
      <c r="Q347" t="s">
        <v>20</v>
      </c>
    </row>
    <row r="348" spans="2:20" ht="16">
      <c r="B348" t="s">
        <v>374</v>
      </c>
      <c r="D348" s="6" t="s">
        <v>1119</v>
      </c>
      <c r="E348" s="10" t="s">
        <v>1118</v>
      </c>
      <c r="F348" t="s">
        <v>375</v>
      </c>
      <c r="G348" t="s">
        <v>156</v>
      </c>
      <c r="H348" t="s">
        <v>11</v>
      </c>
      <c r="I348" t="s">
        <v>48</v>
      </c>
      <c r="O348">
        <f t="shared" si="6"/>
        <v>0</v>
      </c>
      <c r="P348" t="s">
        <v>19</v>
      </c>
      <c r="Q348" t="s">
        <v>20</v>
      </c>
    </row>
    <row r="349" spans="2:20">
      <c r="B349" t="s">
        <v>405</v>
      </c>
      <c r="F349" t="s">
        <v>406</v>
      </c>
      <c r="G349" t="s">
        <v>47</v>
      </c>
      <c r="H349" t="s">
        <v>11</v>
      </c>
      <c r="I349" t="s">
        <v>48</v>
      </c>
      <c r="O349">
        <f t="shared" si="6"/>
        <v>0</v>
      </c>
      <c r="P349" t="s">
        <v>19</v>
      </c>
      <c r="Q349" t="s">
        <v>20</v>
      </c>
      <c r="T349" t="s">
        <v>407</v>
      </c>
    </row>
    <row r="350" spans="2:20" ht="16">
      <c r="B350" t="s">
        <v>423</v>
      </c>
      <c r="D350" s="7" t="s">
        <v>1291</v>
      </c>
      <c r="E350" s="11" t="s">
        <v>1120</v>
      </c>
      <c r="F350" t="s">
        <v>424</v>
      </c>
      <c r="G350" t="s">
        <v>18</v>
      </c>
      <c r="H350" t="s">
        <v>11</v>
      </c>
      <c r="I350" t="s">
        <v>48</v>
      </c>
      <c r="O350">
        <f t="shared" si="6"/>
        <v>0</v>
      </c>
      <c r="P350" t="s">
        <v>19</v>
      </c>
      <c r="T350" t="s">
        <v>425</v>
      </c>
    </row>
    <row r="351" spans="2:20">
      <c r="B351" t="s">
        <v>452</v>
      </c>
      <c r="E351" s="11" t="s">
        <v>1095</v>
      </c>
      <c r="F351" t="s">
        <v>453</v>
      </c>
      <c r="G351" t="s">
        <v>18</v>
      </c>
      <c r="H351" t="s">
        <v>11</v>
      </c>
      <c r="I351" t="s">
        <v>48</v>
      </c>
      <c r="O351">
        <f t="shared" si="6"/>
        <v>0</v>
      </c>
      <c r="P351" t="s">
        <v>49</v>
      </c>
      <c r="T351" t="s">
        <v>454</v>
      </c>
    </row>
    <row r="352" spans="2:20">
      <c r="B352" t="s">
        <v>513</v>
      </c>
      <c r="D352" s="2" t="s">
        <v>1145</v>
      </c>
      <c r="E352" s="11" t="s">
        <v>1144</v>
      </c>
      <c r="F352" t="s">
        <v>514</v>
      </c>
      <c r="G352" t="s">
        <v>31</v>
      </c>
      <c r="H352" t="s">
        <v>11</v>
      </c>
      <c r="I352" t="s">
        <v>48</v>
      </c>
      <c r="O352">
        <f t="shared" si="6"/>
        <v>0</v>
      </c>
      <c r="P352" t="s">
        <v>19</v>
      </c>
      <c r="Q352" t="s">
        <v>20</v>
      </c>
      <c r="T352" t="s">
        <v>515</v>
      </c>
    </row>
    <row r="353" spans="2:20" ht="30">
      <c r="B353" t="s">
        <v>969</v>
      </c>
      <c r="D353" s="2" t="s">
        <v>1170</v>
      </c>
      <c r="E353" s="10" t="s">
        <v>1169</v>
      </c>
      <c r="F353" t="s">
        <v>310</v>
      </c>
      <c r="G353" t="s">
        <v>84</v>
      </c>
      <c r="H353" t="s">
        <v>11</v>
      </c>
      <c r="I353" t="s">
        <v>48</v>
      </c>
      <c r="O353">
        <f t="shared" si="6"/>
        <v>0</v>
      </c>
      <c r="P353" t="s">
        <v>49</v>
      </c>
      <c r="Q353" t="s">
        <v>20</v>
      </c>
      <c r="T353" t="s">
        <v>575</v>
      </c>
    </row>
    <row r="354" spans="2:20" ht="30">
      <c r="B354" t="s">
        <v>588</v>
      </c>
      <c r="D354" s="2" t="s">
        <v>1175</v>
      </c>
      <c r="E354" s="11" t="s">
        <v>1174</v>
      </c>
      <c r="F354" t="s">
        <v>589</v>
      </c>
      <c r="G354" t="s">
        <v>18</v>
      </c>
      <c r="H354" t="s">
        <v>11</v>
      </c>
      <c r="I354" t="s">
        <v>48</v>
      </c>
      <c r="O354">
        <f t="shared" si="6"/>
        <v>0</v>
      </c>
      <c r="P354" t="s">
        <v>19</v>
      </c>
      <c r="Q354" t="s">
        <v>20</v>
      </c>
    </row>
    <row r="355" spans="2:20" ht="16">
      <c r="B355" t="s">
        <v>645</v>
      </c>
      <c r="D355" s="2" t="s">
        <v>1284</v>
      </c>
      <c r="E355" s="15" t="s">
        <v>1283</v>
      </c>
      <c r="F355" t="s">
        <v>646</v>
      </c>
      <c r="G355" t="s">
        <v>18</v>
      </c>
      <c r="H355" t="s">
        <v>11</v>
      </c>
      <c r="I355" t="s">
        <v>48</v>
      </c>
      <c r="O355">
        <f t="shared" si="6"/>
        <v>0</v>
      </c>
      <c r="P355" t="s">
        <v>49</v>
      </c>
      <c r="T355" t="s">
        <v>647</v>
      </c>
    </row>
    <row r="356" spans="2:20" ht="30">
      <c r="B356" t="s">
        <v>721</v>
      </c>
      <c r="E356" s="11" t="s">
        <v>1218</v>
      </c>
      <c r="F356" t="s">
        <v>722</v>
      </c>
      <c r="G356" t="s">
        <v>305</v>
      </c>
      <c r="H356" t="s">
        <v>11</v>
      </c>
      <c r="I356" t="s">
        <v>48</v>
      </c>
      <c r="O356">
        <f t="shared" si="6"/>
        <v>0</v>
      </c>
      <c r="P356" t="s">
        <v>19</v>
      </c>
      <c r="T356" t="s">
        <v>723</v>
      </c>
    </row>
    <row r="357" spans="2:20">
      <c r="B357" t="s">
        <v>724</v>
      </c>
      <c r="E357" s="11" t="s">
        <v>1193</v>
      </c>
      <c r="F357" t="s">
        <v>646</v>
      </c>
      <c r="G357" t="s">
        <v>18</v>
      </c>
      <c r="H357" t="s">
        <v>11</v>
      </c>
      <c r="I357" t="s">
        <v>48</v>
      </c>
      <c r="O357">
        <f t="shared" si="6"/>
        <v>0</v>
      </c>
      <c r="P357" t="s">
        <v>19</v>
      </c>
      <c r="Q357" t="s">
        <v>20</v>
      </c>
      <c r="T357" t="s">
        <v>725</v>
      </c>
    </row>
    <row r="358" spans="2:20">
      <c r="B358" t="s">
        <v>850</v>
      </c>
      <c r="D358" s="2" t="s">
        <v>1267</v>
      </c>
      <c r="E358" s="11" t="s">
        <v>1266</v>
      </c>
      <c r="F358" t="s">
        <v>851</v>
      </c>
      <c r="G358" t="s">
        <v>18</v>
      </c>
      <c r="H358" t="s">
        <v>11</v>
      </c>
      <c r="I358" t="s">
        <v>48</v>
      </c>
      <c r="O358">
        <f t="shared" si="6"/>
        <v>0</v>
      </c>
      <c r="Q358" t="s">
        <v>20</v>
      </c>
    </row>
    <row r="359" spans="2:20">
      <c r="B359" t="s">
        <v>244</v>
      </c>
      <c r="F359" t="s">
        <v>245</v>
      </c>
      <c r="G359" t="s">
        <v>10</v>
      </c>
      <c r="H359" t="s">
        <v>11</v>
      </c>
      <c r="I359" t="s">
        <v>1360</v>
      </c>
      <c r="O359">
        <f t="shared" si="6"/>
        <v>0</v>
      </c>
      <c r="P359" t="s">
        <v>19</v>
      </c>
      <c r="Q359" t="s">
        <v>20</v>
      </c>
    </row>
    <row r="360" spans="2:20">
      <c r="B360" t="s">
        <v>870</v>
      </c>
      <c r="C360" s="2" t="s">
        <v>1274</v>
      </c>
      <c r="F360" t="s">
        <v>871</v>
      </c>
      <c r="G360" t="s">
        <v>31</v>
      </c>
      <c r="H360" t="s">
        <v>11</v>
      </c>
      <c r="I360" t="s">
        <v>139</v>
      </c>
      <c r="N360">
        <v>600</v>
      </c>
      <c r="O360">
        <f t="shared" si="6"/>
        <v>14400</v>
      </c>
      <c r="P360" t="s">
        <v>13</v>
      </c>
      <c r="Q360" t="s">
        <v>14</v>
      </c>
    </row>
    <row r="361" spans="2:20">
      <c r="B361" t="s">
        <v>136</v>
      </c>
      <c r="C361" s="2" t="s">
        <v>989</v>
      </c>
      <c r="F361" t="s">
        <v>137</v>
      </c>
      <c r="G361" t="s">
        <v>138</v>
      </c>
      <c r="H361" t="s">
        <v>11</v>
      </c>
      <c r="I361" t="s">
        <v>139</v>
      </c>
      <c r="N361">
        <v>75</v>
      </c>
      <c r="O361">
        <f t="shared" si="6"/>
        <v>1800</v>
      </c>
      <c r="P361" t="s">
        <v>140</v>
      </c>
      <c r="Q361" t="s">
        <v>14</v>
      </c>
    </row>
    <row r="362" spans="2:20">
      <c r="B362" t="s">
        <v>227</v>
      </c>
      <c r="C362" s="2" t="s">
        <v>1017</v>
      </c>
      <c r="F362" t="s">
        <v>228</v>
      </c>
      <c r="G362" t="s">
        <v>156</v>
      </c>
      <c r="H362" t="s">
        <v>11</v>
      </c>
      <c r="I362" t="s">
        <v>139</v>
      </c>
      <c r="N362">
        <v>540</v>
      </c>
      <c r="O362">
        <f t="shared" si="6"/>
        <v>12960</v>
      </c>
      <c r="P362" t="s">
        <v>13</v>
      </c>
      <c r="Q362" t="s">
        <v>14</v>
      </c>
    </row>
    <row r="363" spans="2:20">
      <c r="B363" t="s">
        <v>650</v>
      </c>
      <c r="C363" s="2" t="s">
        <v>1197</v>
      </c>
      <c r="F363" t="s">
        <v>651</v>
      </c>
      <c r="G363" t="s">
        <v>439</v>
      </c>
      <c r="H363" t="s">
        <v>11</v>
      </c>
      <c r="I363" t="s">
        <v>53</v>
      </c>
      <c r="O363">
        <f t="shared" si="6"/>
        <v>0</v>
      </c>
      <c r="P363" t="s">
        <v>72</v>
      </c>
      <c r="Q363" t="s">
        <v>20</v>
      </c>
    </row>
    <row r="364" spans="2:20">
      <c r="B364" t="s">
        <v>679</v>
      </c>
      <c r="C364" s="2" t="s">
        <v>1204</v>
      </c>
      <c r="F364" t="s">
        <v>680</v>
      </c>
      <c r="G364" t="s">
        <v>61</v>
      </c>
      <c r="H364" t="s">
        <v>11</v>
      </c>
      <c r="I364" t="s">
        <v>53</v>
      </c>
      <c r="O364">
        <f t="shared" si="6"/>
        <v>0</v>
      </c>
      <c r="P364" t="s">
        <v>19</v>
      </c>
      <c r="Q364" t="s">
        <v>20</v>
      </c>
    </row>
    <row r="365" spans="2:20">
      <c r="B365" t="s">
        <v>681</v>
      </c>
      <c r="C365" s="4" t="s">
        <v>1204</v>
      </c>
      <c r="F365" t="s">
        <v>680</v>
      </c>
      <c r="G365" t="s">
        <v>61</v>
      </c>
      <c r="H365" t="s">
        <v>11</v>
      </c>
      <c r="I365" t="s">
        <v>53</v>
      </c>
      <c r="N365">
        <v>800</v>
      </c>
      <c r="O365">
        <f t="shared" si="6"/>
        <v>19200</v>
      </c>
      <c r="P365" t="s">
        <v>19</v>
      </c>
      <c r="Q365" t="s">
        <v>20</v>
      </c>
    </row>
    <row r="366" spans="2:20">
      <c r="B366" t="s">
        <v>903</v>
      </c>
      <c r="C366" s="2" t="s">
        <v>1102</v>
      </c>
      <c r="F366" t="s">
        <v>902</v>
      </c>
      <c r="G366" t="s">
        <v>185</v>
      </c>
      <c r="H366" t="s">
        <v>11</v>
      </c>
      <c r="I366" t="s">
        <v>53</v>
      </c>
      <c r="N366">
        <v>180</v>
      </c>
      <c r="O366">
        <f t="shared" si="6"/>
        <v>4320</v>
      </c>
      <c r="P366" t="s">
        <v>19</v>
      </c>
      <c r="Q366" t="s">
        <v>20</v>
      </c>
    </row>
    <row r="367" spans="2:20">
      <c r="B367" t="s">
        <v>901</v>
      </c>
      <c r="C367" s="2" t="s">
        <v>1101</v>
      </c>
      <c r="F367" t="s">
        <v>902</v>
      </c>
      <c r="G367" t="s">
        <v>185</v>
      </c>
      <c r="H367" t="s">
        <v>11</v>
      </c>
      <c r="I367" t="s">
        <v>53</v>
      </c>
      <c r="N367">
        <v>80</v>
      </c>
      <c r="O367">
        <f t="shared" si="6"/>
        <v>1920</v>
      </c>
      <c r="P367" t="s">
        <v>19</v>
      </c>
      <c r="Q367" t="s">
        <v>20</v>
      </c>
    </row>
    <row r="368" spans="2:20">
      <c r="B368" t="s">
        <v>50</v>
      </c>
      <c r="C368" s="2" t="s">
        <v>961</v>
      </c>
      <c r="F368" t="s">
        <v>51</v>
      </c>
      <c r="G368" t="s">
        <v>52</v>
      </c>
      <c r="H368" t="s">
        <v>11</v>
      </c>
      <c r="I368" t="s">
        <v>53</v>
      </c>
      <c r="N368">
        <v>40</v>
      </c>
      <c r="O368">
        <f t="shared" si="6"/>
        <v>960</v>
      </c>
      <c r="P368" t="s">
        <v>13</v>
      </c>
      <c r="Q368" t="s">
        <v>14</v>
      </c>
    </row>
    <row r="369" spans="1:20">
      <c r="B369" t="s">
        <v>635</v>
      </c>
      <c r="C369" s="4" t="s">
        <v>1191</v>
      </c>
      <c r="F369" t="s">
        <v>636</v>
      </c>
      <c r="G369" t="s">
        <v>47</v>
      </c>
      <c r="H369" t="s">
        <v>11</v>
      </c>
      <c r="I369" t="s">
        <v>53</v>
      </c>
      <c r="N369">
        <v>47</v>
      </c>
      <c r="O369">
        <f t="shared" si="6"/>
        <v>1128</v>
      </c>
      <c r="P369" t="s">
        <v>19</v>
      </c>
      <c r="Q369" t="s">
        <v>20</v>
      </c>
    </row>
    <row r="370" spans="1:20">
      <c r="B370" t="s">
        <v>267</v>
      </c>
      <c r="C370" s="2" t="s">
        <v>1026</v>
      </c>
      <c r="F370" t="s">
        <v>268</v>
      </c>
      <c r="G370" t="s">
        <v>47</v>
      </c>
      <c r="H370" t="s">
        <v>11</v>
      </c>
      <c r="I370" t="s">
        <v>53</v>
      </c>
      <c r="N370">
        <v>22</v>
      </c>
      <c r="O370">
        <f t="shared" si="6"/>
        <v>528</v>
      </c>
      <c r="P370" t="s">
        <v>13</v>
      </c>
      <c r="Q370" t="s">
        <v>14</v>
      </c>
    </row>
    <row r="371" spans="1:20">
      <c r="B371" t="s">
        <v>596</v>
      </c>
      <c r="C371" s="2" t="s">
        <v>1177</v>
      </c>
      <c r="F371" t="s">
        <v>597</v>
      </c>
      <c r="G371" t="s">
        <v>47</v>
      </c>
      <c r="H371" t="s">
        <v>11</v>
      </c>
      <c r="I371" t="s">
        <v>53</v>
      </c>
      <c r="N371">
        <v>40</v>
      </c>
      <c r="O371">
        <f t="shared" si="6"/>
        <v>960</v>
      </c>
      <c r="P371" t="s">
        <v>19</v>
      </c>
      <c r="Q371" t="s">
        <v>20</v>
      </c>
    </row>
    <row r="372" spans="1:20">
      <c r="B372" t="s">
        <v>740</v>
      </c>
      <c r="C372" s="2" t="s">
        <v>1220</v>
      </c>
      <c r="F372" t="s">
        <v>741</v>
      </c>
      <c r="G372" t="s">
        <v>742</v>
      </c>
      <c r="H372" t="s">
        <v>11</v>
      </c>
      <c r="I372" t="s">
        <v>53</v>
      </c>
      <c r="O372">
        <f t="shared" si="6"/>
        <v>0</v>
      </c>
      <c r="Q372" t="s">
        <v>20</v>
      </c>
      <c r="T372" t="s">
        <v>743</v>
      </c>
    </row>
    <row r="373" spans="1:20">
      <c r="A373" t="s">
        <v>762</v>
      </c>
      <c r="B373" t="s">
        <v>763</v>
      </c>
      <c r="C373" s="4" t="s">
        <v>950</v>
      </c>
      <c r="F373" t="s">
        <v>764</v>
      </c>
      <c r="G373" t="s">
        <v>61</v>
      </c>
      <c r="H373" t="s">
        <v>11</v>
      </c>
      <c r="I373" t="s">
        <v>53</v>
      </c>
      <c r="N373">
        <v>600</v>
      </c>
      <c r="O373">
        <f t="shared" si="6"/>
        <v>14400</v>
      </c>
      <c r="P373" t="s">
        <v>19</v>
      </c>
      <c r="Q373" t="s">
        <v>20</v>
      </c>
    </row>
    <row r="374" spans="1:20">
      <c r="B374" t="s">
        <v>693</v>
      </c>
      <c r="C374" s="2" t="s">
        <v>1207</v>
      </c>
      <c r="F374" t="s">
        <v>694</v>
      </c>
      <c r="G374" t="s">
        <v>31</v>
      </c>
      <c r="H374" t="s">
        <v>11</v>
      </c>
      <c r="I374" t="s">
        <v>53</v>
      </c>
      <c r="O374">
        <f t="shared" si="6"/>
        <v>0</v>
      </c>
      <c r="P374" t="s">
        <v>695</v>
      </c>
      <c r="Q374" t="s">
        <v>20</v>
      </c>
      <c r="T374" t="s">
        <v>696</v>
      </c>
    </row>
    <row r="375" spans="1:20">
      <c r="B375" t="s">
        <v>455</v>
      </c>
      <c r="C375" s="2" t="s">
        <v>1105</v>
      </c>
      <c r="F375" t="s">
        <v>456</v>
      </c>
      <c r="G375" t="s">
        <v>47</v>
      </c>
      <c r="H375" t="s">
        <v>11</v>
      </c>
      <c r="I375" t="s">
        <v>53</v>
      </c>
      <c r="N375">
        <v>180</v>
      </c>
      <c r="O375">
        <f t="shared" ref="O375:O388" si="7">SUM(N375) * 24</f>
        <v>4320</v>
      </c>
      <c r="P375" t="s">
        <v>13</v>
      </c>
      <c r="Q375" t="s">
        <v>14</v>
      </c>
      <c r="T375" t="s">
        <v>457</v>
      </c>
    </row>
    <row r="376" spans="1:20">
      <c r="B376" t="s">
        <v>816</v>
      </c>
      <c r="C376" s="2" t="s">
        <v>1256</v>
      </c>
      <c r="E376" s="11" t="s">
        <v>1255</v>
      </c>
      <c r="F376" t="s">
        <v>817</v>
      </c>
      <c r="G376" t="s">
        <v>626</v>
      </c>
      <c r="H376" t="s">
        <v>11</v>
      </c>
      <c r="I376" t="s">
        <v>53</v>
      </c>
      <c r="O376">
        <f t="shared" si="7"/>
        <v>0</v>
      </c>
      <c r="P376" t="s">
        <v>72</v>
      </c>
      <c r="Q376" t="s">
        <v>20</v>
      </c>
      <c r="T376" t="s">
        <v>818</v>
      </c>
    </row>
    <row r="377" spans="1:20">
      <c r="B377" t="s">
        <v>710</v>
      </c>
      <c r="C377" s="4" t="s">
        <v>1212</v>
      </c>
      <c r="D377" s="2" t="s">
        <v>1213</v>
      </c>
      <c r="F377" t="s">
        <v>497</v>
      </c>
      <c r="G377" t="s">
        <v>47</v>
      </c>
      <c r="H377" t="s">
        <v>11</v>
      </c>
      <c r="I377" t="s">
        <v>53</v>
      </c>
      <c r="O377">
        <f t="shared" si="7"/>
        <v>0</v>
      </c>
      <c r="P377" t="s">
        <v>13</v>
      </c>
      <c r="Q377" t="s">
        <v>14</v>
      </c>
    </row>
    <row r="378" spans="1:20">
      <c r="B378" t="s">
        <v>154</v>
      </c>
      <c r="C378" s="2" t="s">
        <v>997</v>
      </c>
      <c r="F378" t="s">
        <v>155</v>
      </c>
      <c r="G378" t="s">
        <v>156</v>
      </c>
      <c r="H378" t="s">
        <v>11</v>
      </c>
      <c r="I378" t="s">
        <v>53</v>
      </c>
      <c r="N378">
        <v>180</v>
      </c>
      <c r="O378">
        <f t="shared" si="7"/>
        <v>4320</v>
      </c>
      <c r="P378" t="s">
        <v>13</v>
      </c>
      <c r="Q378" t="s">
        <v>14</v>
      </c>
    </row>
    <row r="379" spans="1:20">
      <c r="B379" t="s">
        <v>103</v>
      </c>
      <c r="C379" s="2" t="s">
        <v>983</v>
      </c>
      <c r="F379" t="s">
        <v>104</v>
      </c>
      <c r="G379" t="s">
        <v>61</v>
      </c>
      <c r="H379" t="s">
        <v>11</v>
      </c>
      <c r="I379" t="s">
        <v>53</v>
      </c>
      <c r="N379">
        <v>240</v>
      </c>
      <c r="O379">
        <f t="shared" si="7"/>
        <v>5760</v>
      </c>
      <c r="P379" t="s">
        <v>19</v>
      </c>
      <c r="Q379" t="s">
        <v>20</v>
      </c>
    </row>
    <row r="380" spans="1:20">
      <c r="A380" t="s">
        <v>90</v>
      </c>
      <c r="B380" t="s">
        <v>91</v>
      </c>
      <c r="E380" s="11" t="s">
        <v>924</v>
      </c>
      <c r="F380" t="s">
        <v>92</v>
      </c>
      <c r="G380" t="s">
        <v>43</v>
      </c>
      <c r="H380" t="s">
        <v>11</v>
      </c>
      <c r="I380" t="s">
        <v>53</v>
      </c>
      <c r="N380">
        <v>600</v>
      </c>
      <c r="O380">
        <f t="shared" si="7"/>
        <v>14400</v>
      </c>
      <c r="P380" t="s">
        <v>19</v>
      </c>
      <c r="Q380" t="s">
        <v>20</v>
      </c>
    </row>
    <row r="381" spans="1:20" ht="30">
      <c r="A381" t="s">
        <v>711</v>
      </c>
      <c r="B381" t="s">
        <v>712</v>
      </c>
      <c r="E381" s="10" t="s">
        <v>946</v>
      </c>
      <c r="F381" t="s">
        <v>560</v>
      </c>
      <c r="G381" t="s">
        <v>235</v>
      </c>
      <c r="H381" t="s">
        <v>118</v>
      </c>
      <c r="I381" t="s">
        <v>1294</v>
      </c>
      <c r="O381">
        <f t="shared" si="7"/>
        <v>0</v>
      </c>
      <c r="Q381" t="s">
        <v>20</v>
      </c>
      <c r="T381" t="s">
        <v>713</v>
      </c>
    </row>
    <row r="382" spans="1:20" ht="30">
      <c r="A382" t="s">
        <v>107</v>
      </c>
      <c r="B382" t="s">
        <v>108</v>
      </c>
      <c r="E382" s="10" t="s">
        <v>934</v>
      </c>
      <c r="F382" t="s">
        <v>109</v>
      </c>
      <c r="G382" t="s">
        <v>110</v>
      </c>
      <c r="H382" t="s">
        <v>11</v>
      </c>
      <c r="I382" t="s">
        <v>53</v>
      </c>
      <c r="N382">
        <v>3200</v>
      </c>
      <c r="O382">
        <f t="shared" si="7"/>
        <v>76800</v>
      </c>
      <c r="P382" t="s">
        <v>19</v>
      </c>
      <c r="Q382" t="s">
        <v>14</v>
      </c>
      <c r="T382" t="s">
        <v>111</v>
      </c>
    </row>
    <row r="383" spans="1:20">
      <c r="B383" t="s">
        <v>66</v>
      </c>
      <c r="F383" t="s">
        <v>67</v>
      </c>
      <c r="G383" t="s">
        <v>68</v>
      </c>
      <c r="H383" t="s">
        <v>11</v>
      </c>
      <c r="I383" t="s">
        <v>53</v>
      </c>
      <c r="N383">
        <v>80</v>
      </c>
      <c r="O383">
        <f t="shared" si="7"/>
        <v>1920</v>
      </c>
      <c r="P383" t="s">
        <v>69</v>
      </c>
      <c r="Q383" t="s">
        <v>14</v>
      </c>
    </row>
    <row r="384" spans="1:20" ht="56">
      <c r="B384" t="s">
        <v>519</v>
      </c>
      <c r="E384" s="14" t="s">
        <v>1282</v>
      </c>
      <c r="F384" t="s">
        <v>520</v>
      </c>
      <c r="G384" t="s">
        <v>61</v>
      </c>
      <c r="H384" t="s">
        <v>11</v>
      </c>
      <c r="I384" t="s">
        <v>53</v>
      </c>
      <c r="N384">
        <v>65</v>
      </c>
      <c r="O384">
        <f t="shared" si="7"/>
        <v>1560</v>
      </c>
      <c r="P384" t="s">
        <v>19</v>
      </c>
      <c r="Q384" t="s">
        <v>20</v>
      </c>
    </row>
    <row r="385" spans="2:17">
      <c r="B385" t="s">
        <v>521</v>
      </c>
      <c r="F385" t="s">
        <v>135</v>
      </c>
      <c r="G385" t="s">
        <v>138</v>
      </c>
      <c r="H385" t="s">
        <v>11</v>
      </c>
      <c r="I385" t="s">
        <v>53</v>
      </c>
      <c r="N385">
        <v>25</v>
      </c>
      <c r="O385">
        <f t="shared" si="7"/>
        <v>600</v>
      </c>
      <c r="P385" t="s">
        <v>140</v>
      </c>
      <c r="Q385" t="s">
        <v>14</v>
      </c>
    </row>
    <row r="386" spans="2:17" ht="30">
      <c r="B386" t="s">
        <v>555</v>
      </c>
      <c r="D386" s="2" t="s">
        <v>1163</v>
      </c>
      <c r="E386" s="11" t="s">
        <v>1162</v>
      </c>
      <c r="F386" t="s">
        <v>556</v>
      </c>
      <c r="G386" t="s">
        <v>61</v>
      </c>
      <c r="H386" t="s">
        <v>11</v>
      </c>
      <c r="I386" t="s">
        <v>53</v>
      </c>
      <c r="O386">
        <f t="shared" si="7"/>
        <v>0</v>
      </c>
      <c r="P386" t="s">
        <v>72</v>
      </c>
      <c r="Q386" t="s">
        <v>20</v>
      </c>
    </row>
    <row r="387" spans="2:17">
      <c r="B387" t="s">
        <v>652</v>
      </c>
      <c r="F387" t="s">
        <v>651</v>
      </c>
      <c r="G387" t="s">
        <v>439</v>
      </c>
      <c r="H387" t="s">
        <v>11</v>
      </c>
      <c r="I387" t="s">
        <v>53</v>
      </c>
      <c r="O387">
        <f t="shared" si="7"/>
        <v>0</v>
      </c>
      <c r="P387" t="s">
        <v>72</v>
      </c>
      <c r="Q387" t="s">
        <v>20</v>
      </c>
    </row>
    <row r="388" spans="2:17">
      <c r="B388" t="s">
        <v>653</v>
      </c>
      <c r="F388" t="s">
        <v>654</v>
      </c>
      <c r="G388" t="s">
        <v>235</v>
      </c>
      <c r="H388" t="s">
        <v>11</v>
      </c>
      <c r="I388" t="s">
        <v>53</v>
      </c>
      <c r="O388">
        <f t="shared" si="7"/>
        <v>0</v>
      </c>
      <c r="P388" t="s">
        <v>72</v>
      </c>
      <c r="Q388" t="s">
        <v>20</v>
      </c>
    </row>
    <row r="390" spans="2:17">
      <c r="O390" t="s">
        <v>1387</v>
      </c>
    </row>
    <row r="397" spans="2:17">
      <c r="E397" s="11"/>
    </row>
    <row r="398" spans="2:17">
      <c r="E398" s="11"/>
    </row>
    <row r="399" spans="2:17">
      <c r="E399" s="11"/>
    </row>
    <row r="408" spans="3:14">
      <c r="C408" s="4"/>
    </row>
    <row r="409" spans="3:14">
      <c r="C409" s="4"/>
    </row>
    <row r="410" spans="3:14">
      <c r="C410" s="4"/>
    </row>
    <row r="411" spans="3:14">
      <c r="N411">
        <f>SUM(N395:N410)</f>
        <v>0</v>
      </c>
    </row>
  </sheetData>
  <sortState ref="A2:U396">
    <sortCondition ref="F2:F396"/>
    <sortCondition ref="B2:B396"/>
  </sortState>
  <hyperlinks>
    <hyperlink ref="E221" r:id="rId1"/>
    <hyperlink ref="E222" r:id="rId2"/>
    <hyperlink ref="E380" r:id="rId3"/>
    <hyperlink ref="E58" r:id="rId4"/>
    <hyperlink ref="E227" r:id="rId5"/>
    <hyperlink ref="E38" r:id="rId6"/>
    <hyperlink ref="E39" r:id="rId7"/>
    <hyperlink ref="E40" r:id="rId8"/>
    <hyperlink ref="E41" r:id="rId9"/>
    <hyperlink ref="E237" r:id="rId10"/>
    <hyperlink ref="E42" r:id="rId11"/>
    <hyperlink ref="E11" r:id="rId12"/>
    <hyperlink ref="C373" r:id="rId13"/>
    <hyperlink ref="C112" r:id="rId14"/>
    <hyperlink ref="D308" r:id="rId15"/>
    <hyperlink ref="E8" r:id="rId16"/>
    <hyperlink ref="E343" r:id="rId17"/>
    <hyperlink ref="C132" r:id="rId18"/>
    <hyperlink ref="E344" r:id="rId19" tooltip="Andrew Kirkessner work email."/>
    <hyperlink ref="C121" r:id="rId20"/>
    <hyperlink ref="E345" r:id="rId21"/>
    <hyperlink ref="E241" r:id="rId22"/>
    <hyperlink ref="C122" r:id="rId23"/>
    <hyperlink ref="E244" r:id="rId24"/>
    <hyperlink ref="E210" r:id="rId25"/>
    <hyperlink ref="E122" r:id="rId26"/>
    <hyperlink ref="E123" r:id="rId27"/>
    <hyperlink ref="C187" r:id="rId28"/>
    <hyperlink ref="E242" r:id="rId29"/>
    <hyperlink ref="E243" r:id="rId30"/>
    <hyperlink ref="E195" r:id="rId31"/>
    <hyperlink ref="E196" r:id="rId32"/>
    <hyperlink ref="E70" r:id="rId33"/>
    <hyperlink ref="C195" r:id="rId34"/>
    <hyperlink ref="C196" r:id="rId35"/>
    <hyperlink ref="C70" r:id="rId36"/>
    <hyperlink ref="E22" r:id="rId37"/>
    <hyperlink ref="E43" r:id="rId38"/>
    <hyperlink ref="E202" r:id="rId39"/>
    <hyperlink ref="E248" r:id="rId40"/>
    <hyperlink ref="E351" r:id="rId41"/>
    <hyperlink ref="C79" r:id="rId42"/>
    <hyperlink ref="E270" r:id="rId43"/>
    <hyperlink ref="E251" r:id="rId44"/>
    <hyperlink ref="E249" r:id="rId45"/>
    <hyperlink ref="E350" r:id="rId46"/>
    <hyperlink ref="E314" r:id="rId47"/>
    <hyperlink ref="E252" r:id="rId48"/>
    <hyperlink ref="E89" r:id="rId49"/>
    <hyperlink ref="E282" r:id="rId50"/>
    <hyperlink ref="E352" r:id="rId51"/>
    <hyperlink ref="C171" r:id="rId52"/>
    <hyperlink ref="C149" r:id="rId53"/>
    <hyperlink ref="E255" r:id="rId54"/>
    <hyperlink ref="E256" r:id="rId55"/>
    <hyperlink ref="E386" r:id="rId56" tooltip="lynnezzell@murphybrownllc.com"/>
    <hyperlink ref="E354" r:id="rId57"/>
    <hyperlink ref="C369" r:id="rId58"/>
    <hyperlink ref="C365" r:id="rId59"/>
    <hyperlink ref="C94" r:id="rId60"/>
    <hyperlink ref="C95" r:id="rId61"/>
    <hyperlink ref="C96" r:id="rId62"/>
    <hyperlink ref="C377" r:id="rId63"/>
    <hyperlink ref="E263" r:id="rId64"/>
    <hyperlink ref="E356" r:id="rId65"/>
    <hyperlink ref="E357" r:id="rId66" display="water@sandiego.gov."/>
    <hyperlink ref="E86" r:id="rId67"/>
    <hyperlink ref="C164" r:id="rId68"/>
    <hyperlink ref="E81" r:id="rId69"/>
    <hyperlink ref="C81" r:id="rId70" display="sfi1367@windstream.net"/>
    <hyperlink ref="E147" r:id="rId71"/>
    <hyperlink ref="E215" r:id="rId72"/>
    <hyperlink ref="C139" r:id="rId73"/>
    <hyperlink ref="C73" r:id="rId74"/>
    <hyperlink ref="E266" r:id="rId75"/>
    <hyperlink ref="E376" r:id="rId76"/>
    <hyperlink ref="E267" r:id="rId77"/>
    <hyperlink ref="C126" r:id="rId78"/>
    <hyperlink ref="E358" r:id="rId79"/>
    <hyperlink ref="C178" r:id="rId80"/>
    <hyperlink ref="C117" r:id="rId81"/>
    <hyperlink ref="E384" r:id="rId82" display="gus.simmons@cavanaughsolutions.com "/>
    <hyperlink ref="E257" r:id="rId83"/>
    <hyperlink ref="E10" r:id="rId84"/>
    <hyperlink ref="E347" r:id="rId85"/>
    <hyperlink ref="E7" r:id="rId86"/>
    <hyperlink ref="E53" r:id="rId87"/>
    <hyperlink ref="E28" r:id="rId88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workbookViewId="0">
      <selection activeCell="K28" sqref="K28"/>
    </sheetView>
  </sheetViews>
  <sheetFormatPr baseColWidth="10" defaultRowHeight="14" x14ac:dyDescent="0"/>
  <cols>
    <col min="1" max="1" width="32.1640625" customWidth="1"/>
  </cols>
  <sheetData>
    <row r="2" spans="1:5">
      <c r="A2" t="s">
        <v>1355</v>
      </c>
    </row>
    <row r="3" spans="1:5">
      <c r="B3" t="s">
        <v>11</v>
      </c>
      <c r="C3" t="s">
        <v>58</v>
      </c>
    </row>
    <row r="4" spans="1:5">
      <c r="A4" t="s">
        <v>1332</v>
      </c>
      <c r="B4">
        <v>14</v>
      </c>
      <c r="C4">
        <v>3</v>
      </c>
      <c r="E4" t="s">
        <v>1369</v>
      </c>
    </row>
    <row r="6" spans="1:5">
      <c r="A6" t="s">
        <v>48</v>
      </c>
      <c r="B6">
        <v>84</v>
      </c>
    </row>
    <row r="7" spans="1:5">
      <c r="A7" t="s">
        <v>1361</v>
      </c>
      <c r="B7">
        <v>8</v>
      </c>
    </row>
    <row r="8" spans="1:5">
      <c r="A8" s="22" t="s">
        <v>1367</v>
      </c>
      <c r="B8" s="22">
        <v>92</v>
      </c>
    </row>
    <row r="10" spans="1:5">
      <c r="A10" t="s">
        <v>1365</v>
      </c>
    </row>
    <row r="11" spans="1:5">
      <c r="A11" t="s">
        <v>1362</v>
      </c>
      <c r="B11">
        <v>186</v>
      </c>
      <c r="C11">
        <v>8</v>
      </c>
    </row>
    <row r="12" spans="1:5">
      <c r="A12" t="s">
        <v>1363</v>
      </c>
      <c r="B12">
        <v>26</v>
      </c>
    </row>
    <row r="13" spans="1:5">
      <c r="A13" t="s">
        <v>1364</v>
      </c>
      <c r="B13">
        <v>4</v>
      </c>
    </row>
    <row r="14" spans="1:5">
      <c r="A14" t="s">
        <v>1356</v>
      </c>
      <c r="B14">
        <v>14</v>
      </c>
    </row>
    <row r="16" spans="1:5">
      <c r="A16" s="22" t="s">
        <v>1366</v>
      </c>
      <c r="B16" s="22">
        <f>SUM(B11:B14)</f>
        <v>230</v>
      </c>
      <c r="E16" t="s">
        <v>1368</v>
      </c>
    </row>
    <row r="18" spans="1:13">
      <c r="A18" t="s">
        <v>1442</v>
      </c>
      <c r="B18">
        <v>18</v>
      </c>
      <c r="C18">
        <v>7</v>
      </c>
    </row>
    <row r="19" spans="1:13">
      <c r="I19" t="s">
        <v>1448</v>
      </c>
    </row>
    <row r="20" spans="1:13">
      <c r="J20" t="s">
        <v>1447</v>
      </c>
      <c r="M20" s="23">
        <v>-0.48</v>
      </c>
    </row>
    <row r="21" spans="1:13">
      <c r="A21" t="s">
        <v>1443</v>
      </c>
      <c r="B21">
        <f>SUM(B8, B16, B18)</f>
        <v>340</v>
      </c>
      <c r="C21">
        <f>SUM(C11, C18)</f>
        <v>15</v>
      </c>
    </row>
    <row r="22" spans="1:13">
      <c r="I22" t="s">
        <v>1449</v>
      </c>
      <c r="J22" s="27">
        <v>784000</v>
      </c>
      <c r="L22" t="s">
        <v>1450</v>
      </c>
    </row>
    <row r="23" spans="1:13">
      <c r="J23" t="s">
        <v>1451</v>
      </c>
    </row>
    <row r="24" spans="1:13">
      <c r="I24" t="s">
        <v>1385</v>
      </c>
      <c r="J24" s="27">
        <v>2900</v>
      </c>
    </row>
    <row r="26" spans="1:13">
      <c r="A26" t="s">
        <v>1381</v>
      </c>
      <c r="C26" t="s">
        <v>1382</v>
      </c>
      <c r="E26" t="s">
        <v>1384</v>
      </c>
    </row>
    <row r="27" spans="1:13">
      <c r="A27" t="s">
        <v>1383</v>
      </c>
      <c r="C27" s="23" t="s">
        <v>1380</v>
      </c>
      <c r="E27" t="s">
        <v>1379</v>
      </c>
    </row>
    <row r="28" spans="1:13">
      <c r="A28" t="s">
        <v>1425</v>
      </c>
      <c r="C28" t="s">
        <v>1440</v>
      </c>
      <c r="E28" t="s">
        <v>1439</v>
      </c>
    </row>
    <row r="29" spans="1:13">
      <c r="A29" t="s">
        <v>1438</v>
      </c>
      <c r="C29" t="s">
        <v>1441</v>
      </c>
    </row>
    <row r="32" spans="1:13">
      <c r="B32" t="s">
        <v>1428</v>
      </c>
      <c r="C32" t="s">
        <v>1429</v>
      </c>
      <c r="E32" t="s">
        <v>1430</v>
      </c>
      <c r="F32" t="s">
        <v>1431</v>
      </c>
    </row>
    <row r="33" spans="1:8">
      <c r="A33" t="s">
        <v>1432</v>
      </c>
      <c r="B33" t="s">
        <v>1433</v>
      </c>
      <c r="C33" t="s">
        <v>1434</v>
      </c>
      <c r="E33" t="s">
        <v>1435</v>
      </c>
      <c r="F33" t="s">
        <v>1436</v>
      </c>
      <c r="H33" t="s">
        <v>1386</v>
      </c>
    </row>
    <row r="34" spans="1:8">
      <c r="A34" t="s">
        <v>1426</v>
      </c>
      <c r="B34" s="26" t="s">
        <v>1427</v>
      </c>
    </row>
    <row r="35" spans="1:8">
      <c r="H35" t="s">
        <v>1437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Biogas - Upload 150910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Stucko</dc:creator>
  <cp:lastModifiedBy>Jared Stoltzfus</cp:lastModifiedBy>
  <dcterms:created xsi:type="dcterms:W3CDTF">2015-09-14T14:44:27Z</dcterms:created>
  <dcterms:modified xsi:type="dcterms:W3CDTF">2016-04-06T03:12:49Z</dcterms:modified>
</cp:coreProperties>
</file>